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308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Volumes/BANYANEER 1/5. RESOURCES/"/>
    </mc:Choice>
  </mc:AlternateContent>
  <xr:revisionPtr revIDLastSave="0" documentId="8_{7A3977C1-8559-CC4E-9178-2507E0902D7C}" xr6:coauthVersionLast="45" xr6:coauthVersionMax="45" xr10:uidLastSave="{00000000-0000-0000-0000-000000000000}"/>
  <bookViews>
    <workbookView xWindow="4080" yWindow="460" windowWidth="25600" windowHeight="16060" tabRatio="831" xr2:uid="{00000000-000D-0000-FFFF-FFFF00000000}"/>
  </bookViews>
  <sheets>
    <sheet name="Baseline sheet" sheetId="1" r:id="rId1"/>
    <sheet name="Midline sheet" sheetId="4" r:id="rId2"/>
    <sheet name="Endline sheet" sheetId="5" r:id="rId3"/>
    <sheet name="Resilience radar" sheetId="3" r:id="rId4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650" i="5" l="1"/>
  <c r="D649" i="5"/>
  <c r="F649" i="5" s="1"/>
  <c r="D648" i="5"/>
  <c r="F648" i="5" s="1"/>
  <c r="D647" i="5"/>
  <c r="F647" i="5" s="1"/>
  <c r="D646" i="5"/>
  <c r="F646" i="5"/>
  <c r="F645" i="5"/>
  <c r="C642" i="5"/>
  <c r="D644" i="5"/>
  <c r="F644" i="5" s="1"/>
  <c r="D643" i="5"/>
  <c r="F643" i="5" s="1"/>
  <c r="F642" i="5" s="1"/>
  <c r="E641" i="5" s="1"/>
  <c r="F641" i="5" s="1"/>
  <c r="C636" i="5"/>
  <c r="D639" i="5"/>
  <c r="F639" i="5" s="1"/>
  <c r="D638" i="5"/>
  <c r="F638" i="5" s="1"/>
  <c r="D637" i="5"/>
  <c r="F637" i="5"/>
  <c r="F636" i="5"/>
  <c r="C6" i="5"/>
  <c r="D634" i="5"/>
  <c r="F634" i="5" s="1"/>
  <c r="D633" i="5"/>
  <c r="F633" i="5" s="1"/>
  <c r="D632" i="5"/>
  <c r="F632" i="5"/>
  <c r="D631" i="5"/>
  <c r="F631" i="5" s="1"/>
  <c r="D630" i="5"/>
  <c r="F630" i="5" s="1"/>
  <c r="D629" i="5"/>
  <c r="F629" i="5" s="1"/>
  <c r="D628" i="5"/>
  <c r="F628" i="5"/>
  <c r="D627" i="5"/>
  <c r="F627" i="5" s="1"/>
  <c r="D626" i="5"/>
  <c r="F626" i="5" s="1"/>
  <c r="F625" i="5" s="1"/>
  <c r="E624" i="5" s="1"/>
  <c r="F624" i="5" s="1"/>
  <c r="C620" i="5"/>
  <c r="D621" i="5" s="1"/>
  <c r="F621" i="5" s="1"/>
  <c r="F620" i="5" s="1"/>
  <c r="D622" i="5"/>
  <c r="F622" i="5" s="1"/>
  <c r="C613" i="5"/>
  <c r="D617" i="5"/>
  <c r="F617" i="5"/>
  <c r="D616" i="5"/>
  <c r="F616" i="5" s="1"/>
  <c r="D615" i="5"/>
  <c r="F615" i="5" s="1"/>
  <c r="D614" i="5"/>
  <c r="F614" i="5" s="1"/>
  <c r="F613" i="5" s="1"/>
  <c r="C600" i="5"/>
  <c r="D609" i="5" s="1"/>
  <c r="F609" i="5" s="1"/>
  <c r="D611" i="5"/>
  <c r="F611" i="5" s="1"/>
  <c r="D607" i="5"/>
  <c r="F607" i="5" s="1"/>
  <c r="D603" i="5"/>
  <c r="F603" i="5" s="1"/>
  <c r="C585" i="5"/>
  <c r="D592" i="5" s="1"/>
  <c r="D597" i="5"/>
  <c r="D596" i="5"/>
  <c r="D595" i="5"/>
  <c r="D594" i="5"/>
  <c r="D593" i="5"/>
  <c r="D591" i="5"/>
  <c r="D589" i="5"/>
  <c r="F589" i="5"/>
  <c r="D588" i="5"/>
  <c r="F588" i="5"/>
  <c r="D587" i="5"/>
  <c r="F587" i="5"/>
  <c r="C580" i="5"/>
  <c r="D582" i="5" s="1"/>
  <c r="F582" i="5" s="1"/>
  <c r="D581" i="5"/>
  <c r="F581" i="5" s="1"/>
  <c r="F580" i="5" s="1"/>
  <c r="D583" i="5"/>
  <c r="C576" i="5"/>
  <c r="D579" i="5"/>
  <c r="F579" i="5"/>
  <c r="D578" i="5"/>
  <c r="F578" i="5" s="1"/>
  <c r="D577" i="5"/>
  <c r="F577" i="5"/>
  <c r="F576" i="5" s="1"/>
  <c r="C572" i="5"/>
  <c r="D575" i="5"/>
  <c r="F575" i="5"/>
  <c r="D574" i="5"/>
  <c r="F574" i="5" s="1"/>
  <c r="D573" i="5"/>
  <c r="F573" i="5"/>
  <c r="F572" i="5" s="1"/>
  <c r="E571" i="5" s="1"/>
  <c r="F571" i="5" s="1"/>
  <c r="C567" i="5"/>
  <c r="D569" i="5" s="1"/>
  <c r="F569" i="5" s="1"/>
  <c r="D568" i="5"/>
  <c r="C563" i="5"/>
  <c r="D564" i="5" s="1"/>
  <c r="F564" i="5" s="1"/>
  <c r="F563" i="5" s="1"/>
  <c r="D566" i="5"/>
  <c r="F566" i="5" s="1"/>
  <c r="C557" i="5"/>
  <c r="D561" i="5"/>
  <c r="F561" i="5"/>
  <c r="D560" i="5"/>
  <c r="F560" i="5" s="1"/>
  <c r="D559" i="5"/>
  <c r="F559" i="5"/>
  <c r="D558" i="5"/>
  <c r="F558" i="5" s="1"/>
  <c r="F557" i="5" s="1"/>
  <c r="C553" i="5"/>
  <c r="D556" i="5" s="1"/>
  <c r="F556" i="5" s="1"/>
  <c r="D554" i="5"/>
  <c r="F554" i="5" s="1"/>
  <c r="F553" i="5" s="1"/>
  <c r="C548" i="5"/>
  <c r="D552" i="5" s="1"/>
  <c r="F552" i="5" s="1"/>
  <c r="D550" i="5"/>
  <c r="F550" i="5" s="1"/>
  <c r="C544" i="5"/>
  <c r="D547" i="5"/>
  <c r="F547" i="5"/>
  <c r="D546" i="5"/>
  <c r="F546" i="5" s="1"/>
  <c r="D545" i="5"/>
  <c r="F545" i="5"/>
  <c r="F544" i="5" s="1"/>
  <c r="C536" i="5"/>
  <c r="D537" i="5"/>
  <c r="D541" i="5"/>
  <c r="D540" i="5"/>
  <c r="F540" i="5" s="1"/>
  <c r="D539" i="5"/>
  <c r="F539" i="5"/>
  <c r="D538" i="5"/>
  <c r="F538" i="5" s="1"/>
  <c r="F537" i="5"/>
  <c r="F536" i="5"/>
  <c r="C531" i="5"/>
  <c r="D532" i="5" s="1"/>
  <c r="D535" i="5" s="1"/>
  <c r="D534" i="5"/>
  <c r="F534" i="5"/>
  <c r="C527" i="5"/>
  <c r="D528" i="5"/>
  <c r="D530" i="5"/>
  <c r="D529" i="5"/>
  <c r="F529" i="5" s="1"/>
  <c r="F528" i="5"/>
  <c r="F527" i="5"/>
  <c r="C520" i="5"/>
  <c r="D521" i="5" s="1"/>
  <c r="F521" i="5" s="1"/>
  <c r="D524" i="5"/>
  <c r="F524" i="5"/>
  <c r="D522" i="5"/>
  <c r="F522" i="5" s="1"/>
  <c r="F520" i="5"/>
  <c r="C514" i="5"/>
  <c r="D517" i="5" s="1"/>
  <c r="F517" i="5" s="1"/>
  <c r="C508" i="5"/>
  <c r="D511" i="5" s="1"/>
  <c r="F511" i="5" s="1"/>
  <c r="D512" i="5"/>
  <c r="F512" i="5" s="1"/>
  <c r="D510" i="5"/>
  <c r="F510" i="5"/>
  <c r="C504" i="5"/>
  <c r="D507" i="5" s="1"/>
  <c r="D505" i="5"/>
  <c r="C496" i="5"/>
  <c r="D502" i="5" s="1"/>
  <c r="C492" i="5"/>
  <c r="D494" i="5" s="1"/>
  <c r="F494" i="5" s="1"/>
  <c r="D493" i="5"/>
  <c r="F493" i="5" s="1"/>
  <c r="F492" i="5" s="1"/>
  <c r="D495" i="5"/>
  <c r="C485" i="5"/>
  <c r="D489" i="5" s="1"/>
  <c r="F489" i="5" s="1"/>
  <c r="D486" i="5"/>
  <c r="D491" i="5"/>
  <c r="D490" i="5"/>
  <c r="D488" i="5"/>
  <c r="F488" i="5" s="1"/>
  <c r="D487" i="5"/>
  <c r="F487" i="5"/>
  <c r="F486" i="5"/>
  <c r="F485" i="5" s="1"/>
  <c r="C478" i="5"/>
  <c r="D479" i="5"/>
  <c r="D484" i="5"/>
  <c r="D483" i="5"/>
  <c r="D482" i="5"/>
  <c r="F482" i="5"/>
  <c r="D481" i="5"/>
  <c r="F481" i="5" s="1"/>
  <c r="D480" i="5"/>
  <c r="F480" i="5"/>
  <c r="F479" i="5"/>
  <c r="F478" i="5" s="1"/>
  <c r="C470" i="5"/>
  <c r="D474" i="5"/>
  <c r="F474" i="5"/>
  <c r="D473" i="5"/>
  <c r="F473" i="5" s="1"/>
  <c r="D472" i="5"/>
  <c r="F472" i="5"/>
  <c r="D471" i="5"/>
  <c r="F471" i="5" s="1"/>
  <c r="F470" i="5" s="1"/>
  <c r="F469" i="5" s="1"/>
  <c r="C462" i="5"/>
  <c r="D467" i="5" s="1"/>
  <c r="F467" i="5" s="1"/>
  <c r="D466" i="5"/>
  <c r="F466" i="5" s="1"/>
  <c r="D464" i="5"/>
  <c r="F464" i="5" s="1"/>
  <c r="C458" i="5"/>
  <c r="D460" i="5" s="1"/>
  <c r="F460" i="5" s="1"/>
  <c r="D459" i="5"/>
  <c r="F459" i="5" s="1"/>
  <c r="F458" i="5" s="1"/>
  <c r="C454" i="5"/>
  <c r="D455" i="5" s="1"/>
  <c r="F455" i="5" s="1"/>
  <c r="F454" i="5" s="1"/>
  <c r="D456" i="5"/>
  <c r="F456" i="5" s="1"/>
  <c r="C450" i="5"/>
  <c r="D452" i="5" s="1"/>
  <c r="F452" i="5" s="1"/>
  <c r="D451" i="5"/>
  <c r="F451" i="5"/>
  <c r="F450" i="5" s="1"/>
  <c r="C445" i="5"/>
  <c r="D448" i="5" s="1"/>
  <c r="F448" i="5" s="1"/>
  <c r="D447" i="5"/>
  <c r="F447" i="5" s="1"/>
  <c r="C442" i="5"/>
  <c r="D444" i="5" s="1"/>
  <c r="F444" i="5" s="1"/>
  <c r="D443" i="5"/>
  <c r="F443" i="5"/>
  <c r="F442" i="5" s="1"/>
  <c r="C440" i="5"/>
  <c r="C438" i="5"/>
  <c r="C431" i="5"/>
  <c r="D432" i="5" s="1"/>
  <c r="F432" i="5" s="1"/>
  <c r="F431" i="5" s="1"/>
  <c r="F430" i="5" s="1"/>
  <c r="D435" i="5"/>
  <c r="F435" i="5" s="1"/>
  <c r="D433" i="5"/>
  <c r="F433" i="5" s="1"/>
  <c r="C425" i="5"/>
  <c r="D429" i="5"/>
  <c r="F429" i="5"/>
  <c r="D428" i="5"/>
  <c r="F428" i="5" s="1"/>
  <c r="D427" i="5"/>
  <c r="F427" i="5"/>
  <c r="D426" i="5"/>
  <c r="F426" i="5" s="1"/>
  <c r="F425" i="5" s="1"/>
  <c r="C420" i="5"/>
  <c r="D422" i="5" s="1"/>
  <c r="F422" i="5" s="1"/>
  <c r="D419" i="5"/>
  <c r="D418" i="5"/>
  <c r="D417" i="5"/>
  <c r="D416" i="5"/>
  <c r="D415" i="5"/>
  <c r="D414" i="5"/>
  <c r="D413" i="5"/>
  <c r="D412" i="5"/>
  <c r="D410" i="5"/>
  <c r="D409" i="5"/>
  <c r="D408" i="5"/>
  <c r="D407" i="5"/>
  <c r="D406" i="5"/>
  <c r="D405" i="5"/>
  <c r="D404" i="5"/>
  <c r="D403" i="5"/>
  <c r="C395" i="5"/>
  <c r="D398" i="5"/>
  <c r="F398" i="5"/>
  <c r="D397" i="5"/>
  <c r="F397" i="5" s="1"/>
  <c r="D396" i="5"/>
  <c r="F396" i="5"/>
  <c r="F395" i="5" s="1"/>
  <c r="C390" i="5"/>
  <c r="D393" i="5"/>
  <c r="F393" i="5"/>
  <c r="D392" i="5"/>
  <c r="F392" i="5" s="1"/>
  <c r="D391" i="5"/>
  <c r="F391" i="5"/>
  <c r="F390" i="5" s="1"/>
  <c r="C385" i="5"/>
  <c r="D388" i="5"/>
  <c r="F388" i="5"/>
  <c r="D387" i="5"/>
  <c r="F387" i="5" s="1"/>
  <c r="D386" i="5"/>
  <c r="F386" i="5"/>
  <c r="F385" i="5" s="1"/>
  <c r="C380" i="5"/>
  <c r="D383" i="5"/>
  <c r="F383" i="5"/>
  <c r="D382" i="5"/>
  <c r="F382" i="5" s="1"/>
  <c r="D381" i="5"/>
  <c r="F381" i="5"/>
  <c r="F380" i="5"/>
  <c r="C375" i="5"/>
  <c r="D378" i="5"/>
  <c r="F378" i="5"/>
  <c r="D377" i="5"/>
  <c r="F377" i="5" s="1"/>
  <c r="D376" i="5"/>
  <c r="F376" i="5"/>
  <c r="F375" i="5"/>
  <c r="C370" i="5"/>
  <c r="D373" i="5"/>
  <c r="F373" i="5"/>
  <c r="D372" i="5"/>
  <c r="F372" i="5" s="1"/>
  <c r="D371" i="5"/>
  <c r="F371" i="5"/>
  <c r="F370" i="5"/>
  <c r="C364" i="5"/>
  <c r="D366" i="5" s="1"/>
  <c r="F366" i="5" s="1"/>
  <c r="C359" i="5"/>
  <c r="D363" i="5"/>
  <c r="F363" i="5"/>
  <c r="D362" i="5"/>
  <c r="F362" i="5" s="1"/>
  <c r="D361" i="5"/>
  <c r="F361" i="5"/>
  <c r="D360" i="5"/>
  <c r="F360" i="5" s="1"/>
  <c r="F359" i="5" s="1"/>
  <c r="C354" i="5"/>
  <c r="C349" i="5"/>
  <c r="D353" i="5"/>
  <c r="F353" i="5"/>
  <c r="D352" i="5"/>
  <c r="F352" i="5" s="1"/>
  <c r="D351" i="5"/>
  <c r="F351" i="5"/>
  <c r="D350" i="5"/>
  <c r="F350" i="5" s="1"/>
  <c r="F349" i="5" s="1"/>
  <c r="C344" i="5"/>
  <c r="D346" i="5"/>
  <c r="F346" i="5" s="1"/>
  <c r="C340" i="5"/>
  <c r="D343" i="5"/>
  <c r="F343" i="5"/>
  <c r="D342" i="5"/>
  <c r="F342" i="5" s="1"/>
  <c r="D341" i="5"/>
  <c r="F341" i="5"/>
  <c r="F340" i="5" s="1"/>
  <c r="C334" i="5"/>
  <c r="D335" i="5"/>
  <c r="F335" i="5" s="1"/>
  <c r="D337" i="5"/>
  <c r="D336" i="5"/>
  <c r="F336" i="5" s="1"/>
  <c r="F334" i="5"/>
  <c r="C321" i="5"/>
  <c r="D330" i="5" s="1"/>
  <c r="F330" i="5" s="1"/>
  <c r="D332" i="5"/>
  <c r="F332" i="5" s="1"/>
  <c r="C315" i="5"/>
  <c r="D319" i="5" s="1"/>
  <c r="F319" i="5" s="1"/>
  <c r="C309" i="5"/>
  <c r="D312" i="5"/>
  <c r="F312" i="5" s="1"/>
  <c r="C295" i="5"/>
  <c r="D305" i="5" s="1"/>
  <c r="F305" i="5" s="1"/>
  <c r="D308" i="5"/>
  <c r="F308" i="5" s="1"/>
  <c r="D306" i="5"/>
  <c r="F306" i="5" s="1"/>
  <c r="D304" i="5"/>
  <c r="F304" i="5"/>
  <c r="D302" i="5"/>
  <c r="F302" i="5" s="1"/>
  <c r="D300" i="5"/>
  <c r="F300" i="5"/>
  <c r="F299" i="5" s="1"/>
  <c r="D296" i="5"/>
  <c r="D298" i="5"/>
  <c r="D297" i="5"/>
  <c r="C291" i="5"/>
  <c r="D292" i="5"/>
  <c r="D294" i="5"/>
  <c r="D293" i="5"/>
  <c r="F293" i="5" s="1"/>
  <c r="F292" i="5"/>
  <c r="F291" i="5"/>
  <c r="C283" i="5"/>
  <c r="D286" i="5" s="1"/>
  <c r="F286" i="5" s="1"/>
  <c r="D284" i="5"/>
  <c r="F284" i="5" s="1"/>
  <c r="F283" i="5" s="1"/>
  <c r="D287" i="5"/>
  <c r="F287" i="5" s="1"/>
  <c r="D285" i="5"/>
  <c r="F285" i="5"/>
  <c r="C276" i="5"/>
  <c r="D280" i="5" s="1"/>
  <c r="F280" i="5" s="1"/>
  <c r="C269" i="5"/>
  <c r="D274" i="5"/>
  <c r="F274" i="5" s="1"/>
  <c r="D272" i="5"/>
  <c r="F272" i="5"/>
  <c r="C262" i="5"/>
  <c r="D263" i="5"/>
  <c r="D268" i="5"/>
  <c r="D267" i="5"/>
  <c r="F267" i="5" s="1"/>
  <c r="D266" i="5"/>
  <c r="F266" i="5"/>
  <c r="D265" i="5"/>
  <c r="F265" i="5" s="1"/>
  <c r="D264" i="5"/>
  <c r="F264" i="5"/>
  <c r="F263" i="5"/>
  <c r="F262" i="5" s="1"/>
  <c r="C255" i="5"/>
  <c r="D256" i="5"/>
  <c r="F256" i="5" s="1"/>
  <c r="F255" i="5" s="1"/>
  <c r="D261" i="5"/>
  <c r="D259" i="5"/>
  <c r="F259" i="5" s="1"/>
  <c r="D257" i="5"/>
  <c r="F257" i="5" s="1"/>
  <c r="C248" i="5"/>
  <c r="D251" i="5" s="1"/>
  <c r="F251" i="5" s="1"/>
  <c r="D249" i="5"/>
  <c r="D254" i="5" s="1"/>
  <c r="D253" i="5"/>
  <c r="F253" i="5" s="1"/>
  <c r="D252" i="5"/>
  <c r="F252" i="5" s="1"/>
  <c r="C241" i="5"/>
  <c r="D246" i="5" s="1"/>
  <c r="F246" i="5" s="1"/>
  <c r="C232" i="5"/>
  <c r="D233" i="5"/>
  <c r="D238" i="5"/>
  <c r="D237" i="5"/>
  <c r="F237" i="5" s="1"/>
  <c r="D236" i="5"/>
  <c r="F236" i="5" s="1"/>
  <c r="D235" i="5"/>
  <c r="F235" i="5" s="1"/>
  <c r="D234" i="5"/>
  <c r="F234" i="5"/>
  <c r="F233" i="5"/>
  <c r="F232" i="5" s="1"/>
  <c r="C225" i="5"/>
  <c r="D226" i="5"/>
  <c r="F226" i="5" s="1"/>
  <c r="F225" i="5"/>
  <c r="C218" i="5"/>
  <c r="D223" i="5" s="1"/>
  <c r="F223" i="5" s="1"/>
  <c r="D220" i="5"/>
  <c r="F220" i="5" s="1"/>
  <c r="C210" i="5"/>
  <c r="D211" i="5"/>
  <c r="F211" i="5" s="1"/>
  <c r="D216" i="5"/>
  <c r="D214" i="5"/>
  <c r="F214" i="5" s="1"/>
  <c r="D212" i="5"/>
  <c r="F212" i="5" s="1"/>
  <c r="F210" i="5"/>
  <c r="C203" i="5"/>
  <c r="D206" i="5" s="1"/>
  <c r="F206" i="5" s="1"/>
  <c r="D204" i="5"/>
  <c r="D209" i="5" s="1"/>
  <c r="D208" i="5"/>
  <c r="F208" i="5" s="1"/>
  <c r="D207" i="5"/>
  <c r="F207" i="5" s="1"/>
  <c r="C196" i="5"/>
  <c r="D201" i="5" s="1"/>
  <c r="F201" i="5" s="1"/>
  <c r="C189" i="5"/>
  <c r="D190" i="5"/>
  <c r="D195" i="5" s="1"/>
  <c r="D194" i="5"/>
  <c r="F194" i="5" s="1"/>
  <c r="D193" i="5"/>
  <c r="F193" i="5"/>
  <c r="D192" i="5"/>
  <c r="F192" i="5" s="1"/>
  <c r="D191" i="5"/>
  <c r="F191" i="5"/>
  <c r="F190" i="5"/>
  <c r="F189" i="5" s="1"/>
  <c r="C181" i="5"/>
  <c r="D185" i="5" s="1"/>
  <c r="F185" i="5" s="1"/>
  <c r="D182" i="5"/>
  <c r="D187" i="5"/>
  <c r="D186" i="5"/>
  <c r="F186" i="5"/>
  <c r="D183" i="5"/>
  <c r="F183" i="5"/>
  <c r="F182" i="5"/>
  <c r="F181" i="5" s="1"/>
  <c r="C174" i="5"/>
  <c r="D175" i="5" s="1"/>
  <c r="D178" i="5"/>
  <c r="F178" i="5"/>
  <c r="C166" i="5"/>
  <c r="D171" i="5" s="1"/>
  <c r="F171" i="5" s="1"/>
  <c r="D167" i="5"/>
  <c r="D172" i="5" s="1"/>
  <c r="D169" i="5"/>
  <c r="F169" i="5" s="1"/>
  <c r="D168" i="5"/>
  <c r="F168" i="5" s="1"/>
  <c r="C159" i="5"/>
  <c r="D163" i="5" s="1"/>
  <c r="F163" i="5" s="1"/>
  <c r="D160" i="5"/>
  <c r="F160" i="5" s="1"/>
  <c r="F159" i="5" s="1"/>
  <c r="D165" i="5"/>
  <c r="D164" i="5"/>
  <c r="F164" i="5"/>
  <c r="D161" i="5"/>
  <c r="F161" i="5"/>
  <c r="C150" i="5"/>
  <c r="D154" i="5" s="1"/>
  <c r="F154" i="5" s="1"/>
  <c r="D151" i="5"/>
  <c r="D156" i="5" s="1"/>
  <c r="D152" i="5"/>
  <c r="F152" i="5" s="1"/>
  <c r="C143" i="5"/>
  <c r="D144" i="5"/>
  <c r="D149" i="5"/>
  <c r="D148" i="5"/>
  <c r="F148" i="5"/>
  <c r="D147" i="5"/>
  <c r="F147" i="5"/>
  <c r="D146" i="5"/>
  <c r="F146" i="5" s="1"/>
  <c r="D145" i="5"/>
  <c r="F145" i="5"/>
  <c r="F144" i="5"/>
  <c r="F143" i="5"/>
  <c r="C136" i="5"/>
  <c r="D141" i="5" s="1"/>
  <c r="F141" i="5" s="1"/>
  <c r="D137" i="5"/>
  <c r="D142" i="5" s="1"/>
  <c r="D139" i="5"/>
  <c r="F139" i="5" s="1"/>
  <c r="D138" i="5"/>
  <c r="F138" i="5" s="1"/>
  <c r="C129" i="5"/>
  <c r="D133" i="5" s="1"/>
  <c r="F133" i="5" s="1"/>
  <c r="D130" i="5"/>
  <c r="F130" i="5" s="1"/>
  <c r="F129" i="5" s="1"/>
  <c r="D135" i="5"/>
  <c r="D134" i="5"/>
  <c r="F134" i="5"/>
  <c r="D131" i="5"/>
  <c r="F131" i="5"/>
  <c r="C122" i="5"/>
  <c r="D123" i="5" s="1"/>
  <c r="D127" i="5"/>
  <c r="F127" i="5"/>
  <c r="D126" i="5"/>
  <c r="F126" i="5" s="1"/>
  <c r="D125" i="5"/>
  <c r="F125" i="5" s="1"/>
  <c r="C115" i="5"/>
  <c r="C107" i="5"/>
  <c r="D111" i="5" s="1"/>
  <c r="F111" i="5" s="1"/>
  <c r="D108" i="5"/>
  <c r="D112" i="5"/>
  <c r="F112" i="5" s="1"/>
  <c r="D109" i="5"/>
  <c r="F109" i="5" s="1"/>
  <c r="C100" i="5"/>
  <c r="D101" i="5"/>
  <c r="D106" i="5"/>
  <c r="D105" i="5"/>
  <c r="F105" i="5"/>
  <c r="D104" i="5"/>
  <c r="F104" i="5"/>
  <c r="D103" i="5"/>
  <c r="F103" i="5" s="1"/>
  <c r="D102" i="5"/>
  <c r="F102" i="5"/>
  <c r="F101" i="5"/>
  <c r="F100" i="5"/>
  <c r="C93" i="5"/>
  <c r="D98" i="5" s="1"/>
  <c r="F98" i="5" s="1"/>
  <c r="D94" i="5"/>
  <c r="D96" i="5"/>
  <c r="F96" i="5" s="1"/>
  <c r="D95" i="5"/>
  <c r="F95" i="5" s="1"/>
  <c r="D91" i="5"/>
  <c r="F91" i="5" s="1"/>
  <c r="D90" i="5"/>
  <c r="F90" i="5" s="1"/>
  <c r="C86" i="5"/>
  <c r="C79" i="5"/>
  <c r="D80" i="5" s="1"/>
  <c r="D84" i="5"/>
  <c r="F84" i="5"/>
  <c r="D83" i="5"/>
  <c r="F83" i="5" s="1"/>
  <c r="D82" i="5"/>
  <c r="F82" i="5" s="1"/>
  <c r="C72" i="5"/>
  <c r="D75" i="5"/>
  <c r="F75" i="5" s="1"/>
  <c r="C65" i="5"/>
  <c r="D66" i="5"/>
  <c r="D71" i="5"/>
  <c r="D70" i="5"/>
  <c r="F70" i="5" s="1"/>
  <c r="D69" i="5"/>
  <c r="F69" i="5" s="1"/>
  <c r="D68" i="5"/>
  <c r="F68" i="5" s="1"/>
  <c r="D67" i="5"/>
  <c r="F67" i="5"/>
  <c r="F66" i="5"/>
  <c r="F65" i="5"/>
  <c r="C58" i="5"/>
  <c r="D62" i="5" s="1"/>
  <c r="F62" i="5" s="1"/>
  <c r="D61" i="5"/>
  <c r="F61" i="5"/>
  <c r="C51" i="5"/>
  <c r="C44" i="5"/>
  <c r="D45" i="5" s="1"/>
  <c r="D50" i="5" s="1"/>
  <c r="D49" i="5"/>
  <c r="F49" i="5"/>
  <c r="D48" i="5"/>
  <c r="F48" i="5" s="1"/>
  <c r="D47" i="5"/>
  <c r="F47" i="5" s="1"/>
  <c r="D46" i="5"/>
  <c r="F46" i="5"/>
  <c r="C37" i="5"/>
  <c r="D38" i="5" s="1"/>
  <c r="D40" i="5"/>
  <c r="F40" i="5" s="1"/>
  <c r="D39" i="5"/>
  <c r="F39" i="5" s="1"/>
  <c r="C30" i="5"/>
  <c r="D34" i="5" s="1"/>
  <c r="F34" i="5" s="1"/>
  <c r="D31" i="5"/>
  <c r="D36" i="5"/>
  <c r="D35" i="5"/>
  <c r="F35" i="5" s="1"/>
  <c r="D32" i="5"/>
  <c r="F32" i="5" s="1"/>
  <c r="F31" i="5"/>
  <c r="F30" i="5" s="1"/>
  <c r="C23" i="5"/>
  <c r="D24" i="5" s="1"/>
  <c r="D28" i="5"/>
  <c r="F28" i="5"/>
  <c r="D27" i="5"/>
  <c r="F27" i="5"/>
  <c r="D26" i="5"/>
  <c r="F26" i="5" s="1"/>
  <c r="C16" i="5"/>
  <c r="C10" i="5"/>
  <c r="D14" i="5"/>
  <c r="D9" i="5"/>
  <c r="D8" i="5"/>
  <c r="D7" i="5"/>
  <c r="D650" i="4"/>
  <c r="D649" i="4"/>
  <c r="F649" i="4" s="1"/>
  <c r="D648" i="4"/>
  <c r="F648" i="4" s="1"/>
  <c r="D647" i="4"/>
  <c r="F647" i="4" s="1"/>
  <c r="D646" i="4"/>
  <c r="F646" i="4"/>
  <c r="F645" i="4"/>
  <c r="C642" i="4"/>
  <c r="D643" i="4" s="1"/>
  <c r="F643" i="4" s="1"/>
  <c r="F642" i="4" s="1"/>
  <c r="D644" i="4"/>
  <c r="F644" i="4" s="1"/>
  <c r="E641" i="4"/>
  <c r="F641" i="4" s="1"/>
  <c r="C636" i="4"/>
  <c r="D639" i="4" s="1"/>
  <c r="F639" i="4" s="1"/>
  <c r="C6" i="4"/>
  <c r="D634" i="4"/>
  <c r="F634" i="4" s="1"/>
  <c r="D627" i="4"/>
  <c r="F627" i="4"/>
  <c r="D626" i="4"/>
  <c r="F626" i="4" s="1"/>
  <c r="F625" i="4" s="1"/>
  <c r="C620" i="4"/>
  <c r="D622" i="4" s="1"/>
  <c r="F622" i="4" s="1"/>
  <c r="D621" i="4"/>
  <c r="F621" i="4"/>
  <c r="F620" i="4" s="1"/>
  <c r="C613" i="4"/>
  <c r="D617" i="4"/>
  <c r="F617" i="4" s="1"/>
  <c r="D616" i="4"/>
  <c r="F616" i="4" s="1"/>
  <c r="D615" i="4"/>
  <c r="F615" i="4"/>
  <c r="D614" i="4"/>
  <c r="F614" i="4" s="1"/>
  <c r="F613" i="4"/>
  <c r="C600" i="4"/>
  <c r="D607" i="4" s="1"/>
  <c r="F607" i="4" s="1"/>
  <c r="D602" i="4"/>
  <c r="F602" i="4" s="1"/>
  <c r="C585" i="4"/>
  <c r="D595" i="4"/>
  <c r="D594" i="4"/>
  <c r="D587" i="4"/>
  <c r="F587" i="4"/>
  <c r="D586" i="4"/>
  <c r="F586" i="4" s="1"/>
  <c r="F585" i="4" s="1"/>
  <c r="E584" i="4" s="1"/>
  <c r="F584" i="4" s="1"/>
  <c r="C580" i="4"/>
  <c r="D581" i="4" s="1"/>
  <c r="D583" i="4" s="1"/>
  <c r="D582" i="4"/>
  <c r="F582" i="4"/>
  <c r="C576" i="4"/>
  <c r="D579" i="4"/>
  <c r="F579" i="4" s="1"/>
  <c r="D578" i="4"/>
  <c r="F578" i="4"/>
  <c r="D577" i="4"/>
  <c r="F577" i="4" s="1"/>
  <c r="F576" i="4" s="1"/>
  <c r="C572" i="4"/>
  <c r="D575" i="4"/>
  <c r="F575" i="4"/>
  <c r="D574" i="4"/>
  <c r="F574" i="4" s="1"/>
  <c r="D573" i="4"/>
  <c r="F573" i="4"/>
  <c r="F572" i="4" s="1"/>
  <c r="C567" i="4"/>
  <c r="C563" i="4"/>
  <c r="D566" i="4" s="1"/>
  <c r="F566" i="4" s="1"/>
  <c r="C557" i="4"/>
  <c r="C553" i="4"/>
  <c r="D555" i="4" s="1"/>
  <c r="F555" i="4" s="1"/>
  <c r="C548" i="4"/>
  <c r="D552" i="4" s="1"/>
  <c r="F552" i="4" s="1"/>
  <c r="D551" i="4"/>
  <c r="F551" i="4" s="1"/>
  <c r="D550" i="4"/>
  <c r="F550" i="4"/>
  <c r="D549" i="4"/>
  <c r="F549" i="4"/>
  <c r="F548" i="4" s="1"/>
  <c r="C544" i="4"/>
  <c r="D547" i="4"/>
  <c r="F547" i="4"/>
  <c r="D546" i="4"/>
  <c r="F546" i="4" s="1"/>
  <c r="D545" i="4"/>
  <c r="F545" i="4" s="1"/>
  <c r="F544" i="4" s="1"/>
  <c r="C536" i="4"/>
  <c r="D537" i="4" s="1"/>
  <c r="D541" i="4" s="1"/>
  <c r="C531" i="4"/>
  <c r="D532" i="4"/>
  <c r="C527" i="4"/>
  <c r="C520" i="4"/>
  <c r="D524" i="4"/>
  <c r="F524" i="4" s="1"/>
  <c r="D523" i="4"/>
  <c r="F523" i="4"/>
  <c r="D522" i="4"/>
  <c r="F522" i="4"/>
  <c r="D521" i="4"/>
  <c r="F521" i="4" s="1"/>
  <c r="F520" i="4" s="1"/>
  <c r="C514" i="4"/>
  <c r="D518" i="4" s="1"/>
  <c r="F518" i="4" s="1"/>
  <c r="D517" i="4"/>
  <c r="F517" i="4"/>
  <c r="D516" i="4"/>
  <c r="F516" i="4" s="1"/>
  <c r="D515" i="4"/>
  <c r="F515" i="4" s="1"/>
  <c r="F514" i="4" s="1"/>
  <c r="C508" i="4"/>
  <c r="D512" i="4"/>
  <c r="F512" i="4"/>
  <c r="C504" i="4"/>
  <c r="D507" i="4"/>
  <c r="C496" i="4"/>
  <c r="D500" i="4" s="1"/>
  <c r="F500" i="4" s="1"/>
  <c r="D502" i="4"/>
  <c r="D501" i="4"/>
  <c r="F501" i="4" s="1"/>
  <c r="D499" i="4"/>
  <c r="F499" i="4" s="1"/>
  <c r="D498" i="4"/>
  <c r="F498" i="4"/>
  <c r="C492" i="4"/>
  <c r="D493" i="4"/>
  <c r="D495" i="4"/>
  <c r="D494" i="4"/>
  <c r="F494" i="4"/>
  <c r="F493" i="4"/>
  <c r="F492" i="4"/>
  <c r="C485" i="4"/>
  <c r="C478" i="4"/>
  <c r="D479" i="4"/>
  <c r="F479" i="4" s="1"/>
  <c r="D484" i="4"/>
  <c r="D483" i="4"/>
  <c r="D482" i="4"/>
  <c r="F482" i="4" s="1"/>
  <c r="D481" i="4"/>
  <c r="F481" i="4" s="1"/>
  <c r="D480" i="4"/>
  <c r="F480" i="4"/>
  <c r="F478" i="4"/>
  <c r="C470" i="4"/>
  <c r="D472" i="4" s="1"/>
  <c r="F472" i="4" s="1"/>
  <c r="D474" i="4"/>
  <c r="F474" i="4" s="1"/>
  <c r="D473" i="4"/>
  <c r="F473" i="4"/>
  <c r="D471" i="4"/>
  <c r="F471" i="4" s="1"/>
  <c r="F470" i="4"/>
  <c r="F469" i="4"/>
  <c r="C462" i="4"/>
  <c r="D467" i="4"/>
  <c r="F467" i="4" s="1"/>
  <c r="C458" i="4"/>
  <c r="D460" i="4" s="1"/>
  <c r="F460" i="4" s="1"/>
  <c r="D459" i="4"/>
  <c r="F459" i="4"/>
  <c r="F458" i="4" s="1"/>
  <c r="C454" i="4"/>
  <c r="D456" i="4"/>
  <c r="F456" i="4" s="1"/>
  <c r="D455" i="4"/>
  <c r="F455" i="4"/>
  <c r="F454" i="4"/>
  <c r="C450" i="4"/>
  <c r="D451" i="4" s="1"/>
  <c r="F451" i="4" s="1"/>
  <c r="F450" i="4" s="1"/>
  <c r="D452" i="4"/>
  <c r="F452" i="4" s="1"/>
  <c r="C445" i="4"/>
  <c r="D448" i="4" s="1"/>
  <c r="F448" i="4" s="1"/>
  <c r="C442" i="4"/>
  <c r="D444" i="4"/>
  <c r="F444" i="4" s="1"/>
  <c r="C431" i="4"/>
  <c r="D435" i="4"/>
  <c r="F435" i="4" s="1"/>
  <c r="D434" i="4"/>
  <c r="F434" i="4"/>
  <c r="D433" i="4"/>
  <c r="F433" i="4" s="1"/>
  <c r="D432" i="4"/>
  <c r="F432" i="4" s="1"/>
  <c r="F431" i="4" s="1"/>
  <c r="F430" i="4" s="1"/>
  <c r="C425" i="4"/>
  <c r="D429" i="4"/>
  <c r="F429" i="4"/>
  <c r="D428" i="4"/>
  <c r="F428" i="4"/>
  <c r="D427" i="4"/>
  <c r="F427" i="4"/>
  <c r="D426" i="4"/>
  <c r="F426" i="4" s="1"/>
  <c r="F425" i="4" s="1"/>
  <c r="C420" i="4"/>
  <c r="D424" i="4"/>
  <c r="F424" i="4"/>
  <c r="D421" i="4"/>
  <c r="F421" i="4" s="1"/>
  <c r="F420" i="4" s="1"/>
  <c r="D419" i="4"/>
  <c r="D414" i="4"/>
  <c r="D413" i="4"/>
  <c r="D412" i="4"/>
  <c r="D410" i="4"/>
  <c r="D405" i="4"/>
  <c r="D404" i="4"/>
  <c r="D403" i="4"/>
  <c r="C395" i="4"/>
  <c r="D398" i="4"/>
  <c r="F398" i="4" s="1"/>
  <c r="D397" i="4"/>
  <c r="F397" i="4" s="1"/>
  <c r="D396" i="4"/>
  <c r="F396" i="4"/>
  <c r="F395" i="4" s="1"/>
  <c r="C390" i="4"/>
  <c r="D393" i="4"/>
  <c r="F393" i="4"/>
  <c r="D392" i="4"/>
  <c r="F392" i="4"/>
  <c r="D391" i="4"/>
  <c r="F391" i="4"/>
  <c r="F390" i="4" s="1"/>
  <c r="C385" i="4"/>
  <c r="D388" i="4"/>
  <c r="F388" i="4" s="1"/>
  <c r="D387" i="4"/>
  <c r="F387" i="4"/>
  <c r="D386" i="4"/>
  <c r="F386" i="4"/>
  <c r="F385" i="4" s="1"/>
  <c r="C380" i="4"/>
  <c r="D383" i="4"/>
  <c r="F383" i="4"/>
  <c r="D382" i="4"/>
  <c r="F382" i="4"/>
  <c r="D381" i="4"/>
  <c r="F381" i="4"/>
  <c r="F380" i="4" s="1"/>
  <c r="C375" i="4"/>
  <c r="D378" i="4"/>
  <c r="F378" i="4"/>
  <c r="D377" i="4"/>
  <c r="F377" i="4" s="1"/>
  <c r="D376" i="4"/>
  <c r="F376" i="4"/>
  <c r="F375" i="4" s="1"/>
  <c r="C370" i="4"/>
  <c r="D373" i="4"/>
  <c r="F373" i="4" s="1"/>
  <c r="D372" i="4"/>
  <c r="F372" i="4"/>
  <c r="D371" i="4"/>
  <c r="F371" i="4"/>
  <c r="F370" i="4" s="1"/>
  <c r="C364" i="4"/>
  <c r="D368" i="4"/>
  <c r="F368" i="4" s="1"/>
  <c r="C359" i="4"/>
  <c r="D361" i="4"/>
  <c r="F361" i="4" s="1"/>
  <c r="C354" i="4"/>
  <c r="D355" i="4" s="1"/>
  <c r="F355" i="4" s="1"/>
  <c r="F354" i="4" s="1"/>
  <c r="D357" i="4"/>
  <c r="F357" i="4" s="1"/>
  <c r="D356" i="4"/>
  <c r="F356" i="4"/>
  <c r="C349" i="4"/>
  <c r="D353" i="4"/>
  <c r="F353" i="4" s="1"/>
  <c r="D352" i="4"/>
  <c r="F352" i="4"/>
  <c r="D351" i="4"/>
  <c r="F351" i="4"/>
  <c r="D350" i="4"/>
  <c r="F350" i="4" s="1"/>
  <c r="F349" i="4"/>
  <c r="C344" i="4"/>
  <c r="C340" i="4"/>
  <c r="D341" i="4"/>
  <c r="F341" i="4"/>
  <c r="F340" i="4" s="1"/>
  <c r="C334" i="4"/>
  <c r="D335" i="4"/>
  <c r="F335" i="4" s="1"/>
  <c r="F334" i="4" s="1"/>
  <c r="D337" i="4"/>
  <c r="D336" i="4"/>
  <c r="F336" i="4"/>
  <c r="C321" i="4"/>
  <c r="D333" i="4" s="1"/>
  <c r="F333" i="4" s="1"/>
  <c r="D332" i="4"/>
  <c r="F332" i="4"/>
  <c r="D331" i="4"/>
  <c r="F331" i="4" s="1"/>
  <c r="D330" i="4"/>
  <c r="F330" i="4" s="1"/>
  <c r="D328" i="4"/>
  <c r="F328" i="4"/>
  <c r="D327" i="4"/>
  <c r="F327" i="4" s="1"/>
  <c r="D326" i="4"/>
  <c r="F326" i="4" s="1"/>
  <c r="F325" i="4" s="1"/>
  <c r="D322" i="4"/>
  <c r="F322" i="4" s="1"/>
  <c r="F321" i="4" s="1"/>
  <c r="D323" i="4"/>
  <c r="F323" i="4"/>
  <c r="C315" i="4"/>
  <c r="D316" i="4" s="1"/>
  <c r="F316" i="4" s="1"/>
  <c r="F315" i="4" s="1"/>
  <c r="D319" i="4"/>
  <c r="F319" i="4"/>
  <c r="D318" i="4"/>
  <c r="F318" i="4" s="1"/>
  <c r="D317" i="4"/>
  <c r="F317" i="4" s="1"/>
  <c r="C309" i="4"/>
  <c r="D310" i="4"/>
  <c r="F310" i="4" s="1"/>
  <c r="F309" i="4" s="1"/>
  <c r="C295" i="4"/>
  <c r="D307" i="4" s="1"/>
  <c r="F307" i="4" s="1"/>
  <c r="D308" i="4"/>
  <c r="F308" i="4" s="1"/>
  <c r="D306" i="4"/>
  <c r="F306" i="4" s="1"/>
  <c r="D305" i="4"/>
  <c r="F305" i="4" s="1"/>
  <c r="D304" i="4"/>
  <c r="F304" i="4" s="1"/>
  <c r="D303" i="4"/>
  <c r="F303" i="4"/>
  <c r="D302" i="4"/>
  <c r="F302" i="4" s="1"/>
  <c r="D301" i="4"/>
  <c r="F301" i="4" s="1"/>
  <c r="D300" i="4"/>
  <c r="F300" i="4" s="1"/>
  <c r="F299" i="4" s="1"/>
  <c r="D296" i="4"/>
  <c r="D298" i="4"/>
  <c r="D297" i="4"/>
  <c r="C291" i="4"/>
  <c r="C283" i="4"/>
  <c r="D288" i="4" s="1"/>
  <c r="D284" i="4"/>
  <c r="D289" i="4" s="1"/>
  <c r="F288" i="4"/>
  <c r="D287" i="4"/>
  <c r="F287" i="4" s="1"/>
  <c r="D286" i="4"/>
  <c r="F286" i="4" s="1"/>
  <c r="D285" i="4"/>
  <c r="F285" i="4" s="1"/>
  <c r="C276" i="4"/>
  <c r="D277" i="4"/>
  <c r="F277" i="4" s="1"/>
  <c r="F276" i="4" s="1"/>
  <c r="D279" i="4"/>
  <c r="F279" i="4"/>
  <c r="D278" i="4"/>
  <c r="F278" i="4" s="1"/>
  <c r="C269" i="4"/>
  <c r="D270" i="4" s="1"/>
  <c r="D275" i="4"/>
  <c r="D274" i="4"/>
  <c r="F274" i="4" s="1"/>
  <c r="D273" i="4"/>
  <c r="F273" i="4" s="1"/>
  <c r="D272" i="4"/>
  <c r="F272" i="4" s="1"/>
  <c r="F270" i="4"/>
  <c r="F269" i="4" s="1"/>
  <c r="C262" i="4"/>
  <c r="D266" i="4"/>
  <c r="F266" i="4" s="1"/>
  <c r="D265" i="4"/>
  <c r="F265" i="4"/>
  <c r="C255" i="4"/>
  <c r="D256" i="4" s="1"/>
  <c r="C248" i="4"/>
  <c r="D251" i="4" s="1"/>
  <c r="F251" i="4" s="1"/>
  <c r="D253" i="4"/>
  <c r="F253" i="4" s="1"/>
  <c r="D252" i="4"/>
  <c r="F252" i="4"/>
  <c r="C241" i="4"/>
  <c r="D242" i="4"/>
  <c r="D243" i="4"/>
  <c r="F243" i="4" s="1"/>
  <c r="C232" i="4"/>
  <c r="D236" i="4"/>
  <c r="F236" i="4" s="1"/>
  <c r="C225" i="4"/>
  <c r="D226" i="4"/>
  <c r="F226" i="4" s="1"/>
  <c r="F225" i="4" s="1"/>
  <c r="D230" i="4"/>
  <c r="F230" i="4" s="1"/>
  <c r="C218" i="4"/>
  <c r="D221" i="4" s="1"/>
  <c r="F221" i="4" s="1"/>
  <c r="D223" i="4"/>
  <c r="F223" i="4"/>
  <c r="D222" i="4"/>
  <c r="F222" i="4" s="1"/>
  <c r="D220" i="4"/>
  <c r="F220" i="4" s="1"/>
  <c r="C210" i="4"/>
  <c r="D215" i="4" s="1"/>
  <c r="D211" i="4"/>
  <c r="D216" i="4" s="1"/>
  <c r="F215" i="4"/>
  <c r="D214" i="4"/>
  <c r="F214" i="4"/>
  <c r="D213" i="4"/>
  <c r="F213" i="4" s="1"/>
  <c r="D212" i="4"/>
  <c r="F212" i="4" s="1"/>
  <c r="C203" i="4"/>
  <c r="D204" i="4"/>
  <c r="F204" i="4" s="1"/>
  <c r="F203" i="4" s="1"/>
  <c r="D209" i="4"/>
  <c r="D205" i="4"/>
  <c r="F205" i="4"/>
  <c r="C196" i="4"/>
  <c r="D197" i="4" s="1"/>
  <c r="D202" i="4"/>
  <c r="D201" i="4"/>
  <c r="F201" i="4" s="1"/>
  <c r="D200" i="4"/>
  <c r="F200" i="4" s="1"/>
  <c r="D199" i="4"/>
  <c r="F199" i="4"/>
  <c r="F197" i="4"/>
  <c r="F196" i="4"/>
  <c r="C189" i="4"/>
  <c r="D192" i="4"/>
  <c r="F192" i="4" s="1"/>
  <c r="C181" i="4"/>
  <c r="D185" i="4" s="1"/>
  <c r="D182" i="4"/>
  <c r="D186" i="4"/>
  <c r="F186" i="4"/>
  <c r="F185" i="4"/>
  <c r="D184" i="4"/>
  <c r="F184" i="4" s="1"/>
  <c r="D183" i="4"/>
  <c r="F183" i="4" s="1"/>
  <c r="C174" i="4"/>
  <c r="D175" i="4"/>
  <c r="D180" i="4"/>
  <c r="D179" i="4"/>
  <c r="F179" i="4"/>
  <c r="D178" i="4"/>
  <c r="F178" i="4"/>
  <c r="D177" i="4"/>
  <c r="F177" i="4" s="1"/>
  <c r="D176" i="4"/>
  <c r="F176" i="4"/>
  <c r="F175" i="4"/>
  <c r="F174" i="4" s="1"/>
  <c r="C166" i="4"/>
  <c r="D171" i="4"/>
  <c r="F171" i="4"/>
  <c r="D170" i="4"/>
  <c r="F170" i="4"/>
  <c r="D169" i="4"/>
  <c r="F169" i="4" s="1"/>
  <c r="C159" i="4"/>
  <c r="D163" i="4" s="1"/>
  <c r="F163" i="4" s="1"/>
  <c r="D160" i="4"/>
  <c r="D165" i="4"/>
  <c r="D164" i="4"/>
  <c r="F164" i="4"/>
  <c r="D162" i="4"/>
  <c r="F162" i="4" s="1"/>
  <c r="D161" i="4"/>
  <c r="F161" i="4" s="1"/>
  <c r="F160" i="4"/>
  <c r="F159" i="4"/>
  <c r="C150" i="4"/>
  <c r="D154" i="4" s="1"/>
  <c r="F154" i="4" s="1"/>
  <c r="C143" i="4"/>
  <c r="D144" i="4"/>
  <c r="D149" i="4" s="1"/>
  <c r="D148" i="4"/>
  <c r="F148" i="4" s="1"/>
  <c r="D147" i="4"/>
  <c r="F147" i="4"/>
  <c r="D146" i="4"/>
  <c r="F146" i="4" s="1"/>
  <c r="D145" i="4"/>
  <c r="F145" i="4" s="1"/>
  <c r="C136" i="4"/>
  <c r="D141" i="4" s="1"/>
  <c r="D137" i="4"/>
  <c r="F141" i="4"/>
  <c r="D140" i="4"/>
  <c r="F140" i="4"/>
  <c r="D138" i="4"/>
  <c r="F138" i="4" s="1"/>
  <c r="C129" i="4"/>
  <c r="D133" i="4" s="1"/>
  <c r="F133" i="4" s="1"/>
  <c r="D130" i="4"/>
  <c r="D135" i="4" s="1"/>
  <c r="D134" i="4"/>
  <c r="F134" i="4" s="1"/>
  <c r="F130" i="4"/>
  <c r="F129" i="4" s="1"/>
  <c r="C122" i="4"/>
  <c r="D123" i="4"/>
  <c r="D128" i="4"/>
  <c r="D127" i="4"/>
  <c r="F127" i="4" s="1"/>
  <c r="D126" i="4"/>
  <c r="F126" i="4"/>
  <c r="D125" i="4"/>
  <c r="F125" i="4" s="1"/>
  <c r="D124" i="4"/>
  <c r="F124" i="4"/>
  <c r="F123" i="4"/>
  <c r="F122" i="4"/>
  <c r="C115" i="4"/>
  <c r="D120" i="4" s="1"/>
  <c r="F120" i="4" s="1"/>
  <c r="D116" i="4"/>
  <c r="F116" i="4" s="1"/>
  <c r="F115" i="4" s="1"/>
  <c r="D121" i="4"/>
  <c r="D119" i="4"/>
  <c r="F119" i="4" s="1"/>
  <c r="D117" i="4"/>
  <c r="F117" i="4" s="1"/>
  <c r="C107" i="4"/>
  <c r="D111" i="4" s="1"/>
  <c r="F111" i="4" s="1"/>
  <c r="D109" i="4"/>
  <c r="F109" i="4" s="1"/>
  <c r="C100" i="4"/>
  <c r="D101" i="4"/>
  <c r="D106" i="4"/>
  <c r="D105" i="4"/>
  <c r="F105" i="4"/>
  <c r="D104" i="4"/>
  <c r="F104" i="4" s="1"/>
  <c r="D103" i="4"/>
  <c r="F103" i="4" s="1"/>
  <c r="D102" i="4"/>
  <c r="F102" i="4"/>
  <c r="F101" i="4"/>
  <c r="F100" i="4" s="1"/>
  <c r="C93" i="4"/>
  <c r="D94" i="4"/>
  <c r="D97" i="4"/>
  <c r="F97" i="4" s="1"/>
  <c r="D87" i="4"/>
  <c r="D92" i="4" s="1"/>
  <c r="D91" i="4"/>
  <c r="F91" i="4" s="1"/>
  <c r="F87" i="4"/>
  <c r="F86" i="4" s="1"/>
  <c r="C86" i="4"/>
  <c r="C79" i="4"/>
  <c r="D80" i="4" s="1"/>
  <c r="D85" i="4" s="1"/>
  <c r="D84" i="4"/>
  <c r="F84" i="4" s="1"/>
  <c r="D83" i="4"/>
  <c r="F83" i="4"/>
  <c r="D82" i="4"/>
  <c r="F82" i="4" s="1"/>
  <c r="D81" i="4"/>
  <c r="F81" i="4"/>
  <c r="F80" i="4"/>
  <c r="F79" i="4"/>
  <c r="C72" i="4"/>
  <c r="D77" i="4" s="1"/>
  <c r="F77" i="4" s="1"/>
  <c r="D73" i="4"/>
  <c r="F73" i="4" s="1"/>
  <c r="F72" i="4" s="1"/>
  <c r="D78" i="4"/>
  <c r="D76" i="4"/>
  <c r="F76" i="4" s="1"/>
  <c r="D74" i="4"/>
  <c r="F74" i="4"/>
  <c r="C65" i="4"/>
  <c r="D68" i="4" s="1"/>
  <c r="F68" i="4" s="1"/>
  <c r="C58" i="4"/>
  <c r="D61" i="4"/>
  <c r="F61" i="4" s="1"/>
  <c r="C51" i="4"/>
  <c r="D55" i="4" s="1"/>
  <c r="D56" i="4"/>
  <c r="F56" i="4" s="1"/>
  <c r="F55" i="4"/>
  <c r="D54" i="4"/>
  <c r="F54" i="4" s="1"/>
  <c r="D53" i="4"/>
  <c r="F53" i="4" s="1"/>
  <c r="C44" i="4"/>
  <c r="D47" i="4" s="1"/>
  <c r="F47" i="4" s="1"/>
  <c r="D45" i="4"/>
  <c r="D50" i="4"/>
  <c r="D49" i="4"/>
  <c r="F49" i="4" s="1"/>
  <c r="D48" i="4"/>
  <c r="F48" i="4" s="1"/>
  <c r="D46" i="4"/>
  <c r="F46" i="4"/>
  <c r="F45" i="4"/>
  <c r="F44" i="4"/>
  <c r="C37" i="4"/>
  <c r="D42" i="4" s="1"/>
  <c r="F42" i="4" s="1"/>
  <c r="D39" i="4"/>
  <c r="F39" i="4" s="1"/>
  <c r="C30" i="4"/>
  <c r="D34" i="4" s="1"/>
  <c r="F34" i="4" s="1"/>
  <c r="D32" i="4"/>
  <c r="F32" i="4"/>
  <c r="C23" i="4"/>
  <c r="D24" i="4" s="1"/>
  <c r="D29" i="4"/>
  <c r="D28" i="4"/>
  <c r="F28" i="4"/>
  <c r="D27" i="4"/>
  <c r="F27" i="4"/>
  <c r="D26" i="4"/>
  <c r="F26" i="4" s="1"/>
  <c r="D25" i="4"/>
  <c r="F25" i="4"/>
  <c r="F24" i="4"/>
  <c r="F23" i="4" s="1"/>
  <c r="C16" i="4"/>
  <c r="D21" i="4" s="1"/>
  <c r="F21" i="4" s="1"/>
  <c r="C10" i="4"/>
  <c r="D11" i="4" s="1"/>
  <c r="D9" i="4"/>
  <c r="D8" i="4"/>
  <c r="D7" i="4"/>
  <c r="D587" i="1"/>
  <c r="F587" i="1" s="1"/>
  <c r="C585" i="1"/>
  <c r="D592" i="1"/>
  <c r="D593" i="1"/>
  <c r="D594" i="1"/>
  <c r="D595" i="1"/>
  <c r="D591" i="1"/>
  <c r="D506" i="1"/>
  <c r="D507" i="1"/>
  <c r="C504" i="1"/>
  <c r="D505" i="1" s="1"/>
  <c r="C420" i="1"/>
  <c r="D421" i="1" s="1"/>
  <c r="F421" i="1" s="1"/>
  <c r="F420" i="1" s="1"/>
  <c r="C425" i="1"/>
  <c r="D427" i="1" s="1"/>
  <c r="F427" i="1" s="1"/>
  <c r="C431" i="1"/>
  <c r="D432" i="1"/>
  <c r="F432" i="1" s="1"/>
  <c r="F431" i="1" s="1"/>
  <c r="F430" i="1" s="1"/>
  <c r="C442" i="1"/>
  <c r="D443" i="1" s="1"/>
  <c r="F443" i="1" s="1"/>
  <c r="F442" i="1" s="1"/>
  <c r="C445" i="1"/>
  <c r="D446" i="1" s="1"/>
  <c r="F446" i="1" s="1"/>
  <c r="F445" i="1" s="1"/>
  <c r="C450" i="1"/>
  <c r="D451" i="1"/>
  <c r="F451" i="1" s="1"/>
  <c r="F450" i="1" s="1"/>
  <c r="C454" i="1"/>
  <c r="D455" i="1"/>
  <c r="F455" i="1" s="1"/>
  <c r="F454" i="1" s="1"/>
  <c r="C458" i="1"/>
  <c r="D459" i="1"/>
  <c r="F459" i="1"/>
  <c r="F458" i="1" s="1"/>
  <c r="C470" i="1"/>
  <c r="D471" i="1" s="1"/>
  <c r="F471" i="1" s="1"/>
  <c r="F470" i="1" s="1"/>
  <c r="F469" i="1" s="1"/>
  <c r="C370" i="1"/>
  <c r="D372" i="1" s="1"/>
  <c r="F372" i="1" s="1"/>
  <c r="C375" i="1"/>
  <c r="D376" i="1"/>
  <c r="F376" i="1" s="1"/>
  <c r="F375" i="1" s="1"/>
  <c r="C380" i="1"/>
  <c r="D382" i="1" s="1"/>
  <c r="F382" i="1" s="1"/>
  <c r="D381" i="1"/>
  <c r="F381" i="1" s="1"/>
  <c r="F380" i="1" s="1"/>
  <c r="C385" i="1"/>
  <c r="D386" i="1"/>
  <c r="F386" i="1"/>
  <c r="F385" i="1" s="1"/>
  <c r="C390" i="1"/>
  <c r="D392" i="1" s="1"/>
  <c r="F392" i="1" s="1"/>
  <c r="C395" i="1"/>
  <c r="D396" i="1"/>
  <c r="F396" i="1" s="1"/>
  <c r="F395" i="1" s="1"/>
  <c r="D397" i="1"/>
  <c r="F397" i="1" s="1"/>
  <c r="D398" i="1"/>
  <c r="F398" i="1"/>
  <c r="C37" i="1"/>
  <c r="D40" i="1" s="1"/>
  <c r="F40" i="1" s="1"/>
  <c r="C359" i="1"/>
  <c r="D362" i="1" s="1"/>
  <c r="F362" i="1" s="1"/>
  <c r="C354" i="1"/>
  <c r="D356" i="1" s="1"/>
  <c r="F356" i="1" s="1"/>
  <c r="D357" i="1"/>
  <c r="F357" i="1" s="1"/>
  <c r="C349" i="1"/>
  <c r="D351" i="1" s="1"/>
  <c r="F351" i="1" s="1"/>
  <c r="C6" i="1"/>
  <c r="D626" i="1" s="1"/>
  <c r="F626" i="1"/>
  <c r="F625" i="1" s="1"/>
  <c r="C636" i="1"/>
  <c r="D638" i="1" s="1"/>
  <c r="F638" i="1" s="1"/>
  <c r="D639" i="1"/>
  <c r="F639" i="1" s="1"/>
  <c r="D627" i="1"/>
  <c r="D628" i="1"/>
  <c r="D629" i="1"/>
  <c r="D630" i="1"/>
  <c r="D631" i="1"/>
  <c r="F631" i="1" s="1"/>
  <c r="D632" i="1"/>
  <c r="F632" i="1" s="1"/>
  <c r="D633" i="1"/>
  <c r="F633" i="1" s="1"/>
  <c r="D634" i="1"/>
  <c r="F634" i="1" s="1"/>
  <c r="C600" i="1"/>
  <c r="D601" i="1" s="1"/>
  <c r="F601" i="1" s="1"/>
  <c r="F600" i="1" s="1"/>
  <c r="C613" i="1"/>
  <c r="D617" i="1" s="1"/>
  <c r="C620" i="1"/>
  <c r="D622" i="1" s="1"/>
  <c r="F622" i="1" s="1"/>
  <c r="D615" i="1"/>
  <c r="F615" i="1" s="1"/>
  <c r="D616" i="1"/>
  <c r="D603" i="1"/>
  <c r="F603" i="1"/>
  <c r="D607" i="1"/>
  <c r="F607" i="1" s="1"/>
  <c r="D608" i="1"/>
  <c r="F608" i="1" s="1"/>
  <c r="D611" i="1"/>
  <c r="F611" i="1" s="1"/>
  <c r="C478" i="1"/>
  <c r="D481" i="1" s="1"/>
  <c r="F481" i="1" s="1"/>
  <c r="C485" i="1"/>
  <c r="D486" i="1"/>
  <c r="F486" i="1" s="1"/>
  <c r="F485" i="1" s="1"/>
  <c r="C492" i="1"/>
  <c r="D493" i="1"/>
  <c r="D495" i="1" s="1"/>
  <c r="C496" i="1"/>
  <c r="D499" i="1" s="1"/>
  <c r="F499" i="1" s="1"/>
  <c r="D497" i="1"/>
  <c r="F497" i="1" s="1"/>
  <c r="F496" i="1" s="1"/>
  <c r="C508" i="1"/>
  <c r="D509" i="1" s="1"/>
  <c r="F509" i="1" s="1"/>
  <c r="F508" i="1" s="1"/>
  <c r="C514" i="1"/>
  <c r="D516" i="1" s="1"/>
  <c r="F516" i="1" s="1"/>
  <c r="D515" i="1"/>
  <c r="F515" i="1" s="1"/>
  <c r="F514" i="1" s="1"/>
  <c r="C520" i="1"/>
  <c r="D521" i="1" s="1"/>
  <c r="F521" i="1" s="1"/>
  <c r="F520" i="1" s="1"/>
  <c r="C527" i="1"/>
  <c r="D528" i="1"/>
  <c r="D530" i="1" s="1"/>
  <c r="C536" i="1"/>
  <c r="D537" i="1" s="1"/>
  <c r="C531" i="1"/>
  <c r="D532" i="1"/>
  <c r="D535" i="1" s="1"/>
  <c r="D523" i="1"/>
  <c r="F523" i="1" s="1"/>
  <c r="D524" i="1"/>
  <c r="F524" i="1" s="1"/>
  <c r="D517" i="1"/>
  <c r="F517" i="1" s="1"/>
  <c r="D518" i="1"/>
  <c r="F518" i="1" s="1"/>
  <c r="D510" i="1"/>
  <c r="F510" i="1" s="1"/>
  <c r="D472" i="1"/>
  <c r="F472" i="1" s="1"/>
  <c r="D473" i="1"/>
  <c r="F473" i="1" s="1"/>
  <c r="C462" i="1"/>
  <c r="D465" i="1" s="1"/>
  <c r="F465" i="1" s="1"/>
  <c r="D464" i="1"/>
  <c r="F464" i="1" s="1"/>
  <c r="D466" i="1"/>
  <c r="F466" i="1" s="1"/>
  <c r="D467" i="1"/>
  <c r="F467" i="1" s="1"/>
  <c r="D482" i="1"/>
  <c r="F482" i="1" s="1"/>
  <c r="D447" i="1"/>
  <c r="F447" i="1"/>
  <c r="D448" i="1"/>
  <c r="F448" i="1"/>
  <c r="C440" i="1"/>
  <c r="C438" i="1" s="1"/>
  <c r="D413" i="1"/>
  <c r="D414" i="1"/>
  <c r="D415" i="1"/>
  <c r="D416" i="1"/>
  <c r="D417" i="1"/>
  <c r="D418" i="1"/>
  <c r="D419" i="1"/>
  <c r="D412" i="1"/>
  <c r="D404" i="1"/>
  <c r="D405" i="1"/>
  <c r="D406" i="1"/>
  <c r="D407" i="1"/>
  <c r="D408" i="1"/>
  <c r="D409" i="1"/>
  <c r="D410" i="1"/>
  <c r="D403" i="1"/>
  <c r="C340" i="1"/>
  <c r="D341" i="1"/>
  <c r="F341" i="1" s="1"/>
  <c r="F340" i="1" s="1"/>
  <c r="C344" i="1"/>
  <c r="D347" i="1" s="1"/>
  <c r="F347" i="1" s="1"/>
  <c r="D345" i="1"/>
  <c r="F345" i="1" s="1"/>
  <c r="F344" i="1" s="1"/>
  <c r="D350" i="1"/>
  <c r="F350" i="1"/>
  <c r="F349" i="1" s="1"/>
  <c r="D355" i="1"/>
  <c r="F355" i="1" s="1"/>
  <c r="F354" i="1" s="1"/>
  <c r="D360" i="1"/>
  <c r="F360" i="1" s="1"/>
  <c r="F359" i="1" s="1"/>
  <c r="C364" i="1"/>
  <c r="D366" i="1" s="1"/>
  <c r="F366" i="1" s="1"/>
  <c r="D373" i="1"/>
  <c r="F373" i="1" s="1"/>
  <c r="D377" i="1"/>
  <c r="F377" i="1" s="1"/>
  <c r="D378" i="1"/>
  <c r="F378" i="1" s="1"/>
  <c r="D383" i="1"/>
  <c r="F383" i="1" s="1"/>
  <c r="D387" i="1"/>
  <c r="F387" i="1" s="1"/>
  <c r="D388" i="1"/>
  <c r="F388" i="1" s="1"/>
  <c r="D393" i="1"/>
  <c r="F393" i="1" s="1"/>
  <c r="C218" i="1"/>
  <c r="D220" i="1" s="1"/>
  <c r="F220" i="1" s="1"/>
  <c r="C225" i="1"/>
  <c r="D229" i="1" s="1"/>
  <c r="F229" i="1" s="1"/>
  <c r="D227" i="1"/>
  <c r="F227" i="1"/>
  <c r="D228" i="1"/>
  <c r="F228" i="1" s="1"/>
  <c r="D230" i="1"/>
  <c r="F230" i="1"/>
  <c r="C232" i="1"/>
  <c r="D234" i="1" s="1"/>
  <c r="F234" i="1" s="1"/>
  <c r="D480" i="1"/>
  <c r="F480" i="1" s="1"/>
  <c r="D529" i="1"/>
  <c r="F529" i="1"/>
  <c r="D533" i="1"/>
  <c r="F533" i="1" s="1"/>
  <c r="D534" i="1"/>
  <c r="F534" i="1" s="1"/>
  <c r="D540" i="1"/>
  <c r="F540" i="1" s="1"/>
  <c r="C544" i="1"/>
  <c r="D546" i="1" s="1"/>
  <c r="F546" i="1" s="1"/>
  <c r="D422" i="1"/>
  <c r="F422" i="1"/>
  <c r="D423" i="1"/>
  <c r="F423" i="1"/>
  <c r="D424" i="1"/>
  <c r="F424" i="1" s="1"/>
  <c r="D428" i="1"/>
  <c r="F428" i="1"/>
  <c r="D429" i="1"/>
  <c r="F429" i="1"/>
  <c r="C557" i="1"/>
  <c r="D559" i="1" s="1"/>
  <c r="F559" i="1" s="1"/>
  <c r="C548" i="1"/>
  <c r="D549" i="1" s="1"/>
  <c r="F549" i="1" s="1"/>
  <c r="F548" i="1" s="1"/>
  <c r="D551" i="1"/>
  <c r="F551" i="1" s="1"/>
  <c r="F616" i="1"/>
  <c r="F617" i="1"/>
  <c r="F627" i="1"/>
  <c r="F628" i="1"/>
  <c r="F629" i="1"/>
  <c r="F630" i="1"/>
  <c r="C642" i="1"/>
  <c r="D646" i="1"/>
  <c r="F646" i="1" s="1"/>
  <c r="F645" i="1" s="1"/>
  <c r="D647" i="1"/>
  <c r="F647" i="1" s="1"/>
  <c r="D648" i="1"/>
  <c r="F648" i="1" s="1"/>
  <c r="D649" i="1"/>
  <c r="F649" i="1" s="1"/>
  <c r="D650" i="1"/>
  <c r="D547" i="1"/>
  <c r="F547" i="1"/>
  <c r="D545" i="1"/>
  <c r="F545" i="1"/>
  <c r="F544" i="1" s="1"/>
  <c r="C553" i="1"/>
  <c r="D555" i="1" s="1"/>
  <c r="F555" i="1" s="1"/>
  <c r="D554" i="1"/>
  <c r="F554" i="1" s="1"/>
  <c r="F553" i="1"/>
  <c r="C563" i="1"/>
  <c r="D564" i="1" s="1"/>
  <c r="F564" i="1" s="1"/>
  <c r="F563" i="1" s="1"/>
  <c r="E562" i="1" s="1"/>
  <c r="F562" i="1" s="1"/>
  <c r="D565" i="1"/>
  <c r="F565" i="1"/>
  <c r="D566" i="1"/>
  <c r="F566" i="1" s="1"/>
  <c r="C567" i="1"/>
  <c r="D568" i="1" s="1"/>
  <c r="D570" i="1" s="1"/>
  <c r="F570" i="1" s="1"/>
  <c r="F568" i="1"/>
  <c r="F567" i="1" s="1"/>
  <c r="D569" i="1"/>
  <c r="F569" i="1"/>
  <c r="C572" i="1"/>
  <c r="D573" i="1"/>
  <c r="F573" i="1" s="1"/>
  <c r="F572" i="1" s="1"/>
  <c r="C576" i="1"/>
  <c r="D577" i="1"/>
  <c r="F577" i="1"/>
  <c r="F576" i="1" s="1"/>
  <c r="C580" i="1"/>
  <c r="D581" i="1"/>
  <c r="D583" i="1" s="1"/>
  <c r="D582" i="1"/>
  <c r="F582" i="1" s="1"/>
  <c r="D498" i="1"/>
  <c r="F498" i="1"/>
  <c r="D501" i="1"/>
  <c r="F501" i="1"/>
  <c r="D494" i="1"/>
  <c r="F494" i="1"/>
  <c r="D487" i="1"/>
  <c r="F487" i="1" s="1"/>
  <c r="D488" i="1"/>
  <c r="F488" i="1"/>
  <c r="D489" i="1"/>
  <c r="F489" i="1" s="1"/>
  <c r="D502" i="1"/>
  <c r="D503" i="1"/>
  <c r="D490" i="1"/>
  <c r="D491" i="1"/>
  <c r="D483" i="1"/>
  <c r="D433" i="1"/>
  <c r="F433" i="1" s="1"/>
  <c r="D434" i="1"/>
  <c r="F434" i="1" s="1"/>
  <c r="D435" i="1"/>
  <c r="F435" i="1"/>
  <c r="D452" i="1"/>
  <c r="F452" i="1"/>
  <c r="D456" i="1"/>
  <c r="F456" i="1"/>
  <c r="D460" i="1"/>
  <c r="F460" i="1" s="1"/>
  <c r="D342" i="1"/>
  <c r="F342" i="1"/>
  <c r="D343" i="1"/>
  <c r="F343" i="1" s="1"/>
  <c r="D346" i="1"/>
  <c r="F346" i="1"/>
  <c r="D352" i="1"/>
  <c r="F352" i="1" s="1"/>
  <c r="D353" i="1"/>
  <c r="F353" i="1" s="1"/>
  <c r="D358" i="1"/>
  <c r="F358" i="1"/>
  <c r="D361" i="1"/>
  <c r="F361" i="1"/>
  <c r="D363" i="1"/>
  <c r="F363" i="1" s="1"/>
  <c r="D367" i="1"/>
  <c r="F367" i="1"/>
  <c r="D368" i="1"/>
  <c r="F368" i="1" s="1"/>
  <c r="C291" i="1"/>
  <c r="C295" i="1"/>
  <c r="D300" i="1"/>
  <c r="F300" i="1" s="1"/>
  <c r="F299" i="1" s="1"/>
  <c r="D303" i="1"/>
  <c r="F303" i="1" s="1"/>
  <c r="D307" i="1"/>
  <c r="F307" i="1" s="1"/>
  <c r="D308" i="1"/>
  <c r="F308" i="1" s="1"/>
  <c r="C309" i="1"/>
  <c r="D310" i="1"/>
  <c r="F310" i="1"/>
  <c r="F309" i="1" s="1"/>
  <c r="D311" i="1"/>
  <c r="F311" i="1"/>
  <c r="D312" i="1"/>
  <c r="F312" i="1"/>
  <c r="D313" i="1"/>
  <c r="F313" i="1" s="1"/>
  <c r="C315" i="1"/>
  <c r="D318" i="1" s="1"/>
  <c r="F318" i="1" s="1"/>
  <c r="D316" i="1"/>
  <c r="F316" i="1"/>
  <c r="D317" i="1"/>
  <c r="F317" i="1"/>
  <c r="F315" i="1"/>
  <c r="C321" i="1"/>
  <c r="D322" i="1" s="1"/>
  <c r="D328" i="1"/>
  <c r="F328" i="1" s="1"/>
  <c r="D331" i="1"/>
  <c r="F331" i="1" s="1"/>
  <c r="D332" i="1"/>
  <c r="F332" i="1" s="1"/>
  <c r="C334" i="1"/>
  <c r="D335" i="1"/>
  <c r="F335" i="1"/>
  <c r="F334" i="1" s="1"/>
  <c r="D336" i="1"/>
  <c r="F336" i="1" s="1"/>
  <c r="D337" i="1"/>
  <c r="D320" i="1"/>
  <c r="D314" i="1"/>
  <c r="C241" i="1"/>
  <c r="D242" i="1"/>
  <c r="D247" i="1" s="1"/>
  <c r="F242" i="1"/>
  <c r="D243" i="1"/>
  <c r="F243" i="1" s="1"/>
  <c r="D246" i="1"/>
  <c r="F246" i="1" s="1"/>
  <c r="F241" i="1"/>
  <c r="C248" i="1"/>
  <c r="D249" i="1" s="1"/>
  <c r="D250" i="1"/>
  <c r="F250" i="1"/>
  <c r="D251" i="1"/>
  <c r="F251" i="1" s="1"/>
  <c r="D252" i="1"/>
  <c r="F252" i="1" s="1"/>
  <c r="D253" i="1"/>
  <c r="F253" i="1"/>
  <c r="C255" i="1"/>
  <c r="D256" i="1"/>
  <c r="D261" i="1" s="1"/>
  <c r="F256" i="1"/>
  <c r="D257" i="1"/>
  <c r="F257" i="1" s="1"/>
  <c r="D260" i="1"/>
  <c r="F260" i="1" s="1"/>
  <c r="F255" i="1"/>
  <c r="C262" i="1"/>
  <c r="D263" i="1"/>
  <c r="F263" i="1"/>
  <c r="D264" i="1"/>
  <c r="F264" i="1"/>
  <c r="D265" i="1"/>
  <c r="F265" i="1" s="1"/>
  <c r="D266" i="1"/>
  <c r="F266" i="1" s="1"/>
  <c r="D267" i="1"/>
  <c r="F267" i="1"/>
  <c r="F262" i="1"/>
  <c r="C269" i="1"/>
  <c r="D270" i="1" s="1"/>
  <c r="C276" i="1"/>
  <c r="D277" i="1"/>
  <c r="F277" i="1"/>
  <c r="D278" i="1"/>
  <c r="F278" i="1"/>
  <c r="D279" i="1"/>
  <c r="F279" i="1"/>
  <c r="D280" i="1"/>
  <c r="F280" i="1" s="1"/>
  <c r="D281" i="1"/>
  <c r="F281" i="1"/>
  <c r="F276" i="1"/>
  <c r="C283" i="1"/>
  <c r="D284" i="1"/>
  <c r="F284" i="1" s="1"/>
  <c r="F283" i="1" s="1"/>
  <c r="D288" i="1"/>
  <c r="F288" i="1" s="1"/>
  <c r="D289" i="1"/>
  <c r="D282" i="1"/>
  <c r="D268" i="1"/>
  <c r="C159" i="1"/>
  <c r="D160" i="1" s="1"/>
  <c r="C166" i="1"/>
  <c r="D170" i="1" s="1"/>
  <c r="F170" i="1" s="1"/>
  <c r="D167" i="1"/>
  <c r="F167" i="1"/>
  <c r="D168" i="1"/>
  <c r="F168" i="1"/>
  <c r="D169" i="1"/>
  <c r="F169" i="1" s="1"/>
  <c r="D171" i="1"/>
  <c r="F171" i="1"/>
  <c r="F166" i="1"/>
  <c r="C174" i="1"/>
  <c r="D175" i="1"/>
  <c r="F175" i="1"/>
  <c r="D176" i="1"/>
  <c r="F176" i="1"/>
  <c r="D177" i="1"/>
  <c r="F177" i="1" s="1"/>
  <c r="D178" i="1"/>
  <c r="F178" i="1" s="1"/>
  <c r="D179" i="1"/>
  <c r="F179" i="1"/>
  <c r="F174" i="1"/>
  <c r="C181" i="1"/>
  <c r="D184" i="1" s="1"/>
  <c r="F184" i="1" s="1"/>
  <c r="D182" i="1"/>
  <c r="F182" i="1"/>
  <c r="F181" i="1" s="1"/>
  <c r="D183" i="1"/>
  <c r="F183" i="1" s="1"/>
  <c r="D185" i="1"/>
  <c r="F185" i="1" s="1"/>
  <c r="D186" i="1"/>
  <c r="F186" i="1" s="1"/>
  <c r="C189" i="1"/>
  <c r="D193" i="1" s="1"/>
  <c r="F193" i="1" s="1"/>
  <c r="D190" i="1"/>
  <c r="D195" i="1" s="1"/>
  <c r="D191" i="1"/>
  <c r="F191" i="1" s="1"/>
  <c r="D192" i="1"/>
  <c r="F192" i="1" s="1"/>
  <c r="D194" i="1"/>
  <c r="F194" i="1"/>
  <c r="C196" i="1"/>
  <c r="D197" i="1" s="1"/>
  <c r="C203" i="1"/>
  <c r="D207" i="1" s="1"/>
  <c r="F207" i="1" s="1"/>
  <c r="D204" i="1"/>
  <c r="D209" i="1" s="1"/>
  <c r="F204" i="1"/>
  <c r="F203" i="1" s="1"/>
  <c r="D205" i="1"/>
  <c r="F205" i="1"/>
  <c r="D206" i="1"/>
  <c r="F206" i="1" s="1"/>
  <c r="D208" i="1"/>
  <c r="F208" i="1" s="1"/>
  <c r="C210" i="1"/>
  <c r="D212" i="1" s="1"/>
  <c r="F212" i="1" s="1"/>
  <c r="D211" i="1"/>
  <c r="F211" i="1" s="1"/>
  <c r="F210" i="1" s="1"/>
  <c r="D187" i="1"/>
  <c r="D180" i="1"/>
  <c r="D172" i="1"/>
  <c r="C150" i="1"/>
  <c r="D155" i="1" s="1"/>
  <c r="F155" i="1" s="1"/>
  <c r="D154" i="1"/>
  <c r="F154" i="1"/>
  <c r="C143" i="1"/>
  <c r="D148" i="1" s="1"/>
  <c r="F148" i="1" s="1"/>
  <c r="D145" i="1"/>
  <c r="F145" i="1"/>
  <c r="D146" i="1"/>
  <c r="F146" i="1" s="1"/>
  <c r="D147" i="1"/>
  <c r="F147" i="1" s="1"/>
  <c r="D144" i="1"/>
  <c r="D149" i="1" s="1"/>
  <c r="F144" i="1"/>
  <c r="F143" i="1" s="1"/>
  <c r="C136" i="1"/>
  <c r="D138" i="1"/>
  <c r="F138" i="1"/>
  <c r="D141" i="1"/>
  <c r="F141" i="1"/>
  <c r="D137" i="1"/>
  <c r="D142" i="1" s="1"/>
  <c r="F137" i="1"/>
  <c r="F136" i="1" s="1"/>
  <c r="C129" i="1"/>
  <c r="D131" i="1"/>
  <c r="F131" i="1"/>
  <c r="D132" i="1"/>
  <c r="F132" i="1" s="1"/>
  <c r="D130" i="1"/>
  <c r="D135" i="1" s="1"/>
  <c r="F130" i="1"/>
  <c r="F129" i="1" s="1"/>
  <c r="C122" i="1"/>
  <c r="D126" i="1"/>
  <c r="F126" i="1" s="1"/>
  <c r="D127" i="1"/>
  <c r="F127" i="1" s="1"/>
  <c r="C115" i="1"/>
  <c r="D116" i="1" s="1"/>
  <c r="F116" i="1" s="1"/>
  <c r="D117" i="1"/>
  <c r="F117" i="1" s="1"/>
  <c r="D118" i="1"/>
  <c r="F118" i="1" s="1"/>
  <c r="D119" i="1"/>
  <c r="F119" i="1" s="1"/>
  <c r="D120" i="1"/>
  <c r="F120" i="1"/>
  <c r="F115" i="1"/>
  <c r="C16" i="1"/>
  <c r="D17" i="1" s="1"/>
  <c r="F17" i="1" s="1"/>
  <c r="D18" i="1"/>
  <c r="F18" i="1"/>
  <c r="D19" i="1"/>
  <c r="F19" i="1"/>
  <c r="D20" i="1"/>
  <c r="F20" i="1" s="1"/>
  <c r="D21" i="1"/>
  <c r="F21" i="1"/>
  <c r="F16" i="1"/>
  <c r="C23" i="1"/>
  <c r="D26" i="1" s="1"/>
  <c r="F26" i="1" s="1"/>
  <c r="D24" i="1"/>
  <c r="D29" i="1" s="1"/>
  <c r="D25" i="1"/>
  <c r="F25" i="1" s="1"/>
  <c r="D27" i="1"/>
  <c r="F27" i="1"/>
  <c r="C30" i="1"/>
  <c r="D31" i="1"/>
  <c r="F31" i="1"/>
  <c r="D32" i="1"/>
  <c r="F32" i="1"/>
  <c r="D33" i="1"/>
  <c r="F33" i="1"/>
  <c r="D34" i="1"/>
  <c r="F34" i="1" s="1"/>
  <c r="D35" i="1"/>
  <c r="F35" i="1"/>
  <c r="F30" i="1"/>
  <c r="D38" i="1"/>
  <c r="F38" i="1"/>
  <c r="F37" i="1" s="1"/>
  <c r="D39" i="1"/>
  <c r="F39" i="1"/>
  <c r="D41" i="1"/>
  <c r="F41" i="1"/>
  <c r="D42" i="1"/>
  <c r="F42" i="1"/>
  <c r="C44" i="1"/>
  <c r="C51" i="1"/>
  <c r="D55" i="1" s="1"/>
  <c r="F55" i="1" s="1"/>
  <c r="D52" i="1"/>
  <c r="D57" i="1" s="1"/>
  <c r="F52" i="1"/>
  <c r="F51" i="1" s="1"/>
  <c r="D53" i="1"/>
  <c r="F53" i="1"/>
  <c r="D54" i="1"/>
  <c r="F54" i="1"/>
  <c r="D56" i="1"/>
  <c r="F56" i="1"/>
  <c r="C58" i="1"/>
  <c r="D59" i="1"/>
  <c r="D64" i="1" s="1"/>
  <c r="F59" i="1"/>
  <c r="F58" i="1" s="1"/>
  <c r="D62" i="1"/>
  <c r="F62" i="1" s="1"/>
  <c r="D63" i="1"/>
  <c r="F63" i="1" s="1"/>
  <c r="C65" i="1"/>
  <c r="D69" i="1" s="1"/>
  <c r="F69" i="1" s="1"/>
  <c r="D66" i="1"/>
  <c r="F66" i="1"/>
  <c r="F65" i="1" s="1"/>
  <c r="D67" i="1"/>
  <c r="F67" i="1"/>
  <c r="D68" i="1"/>
  <c r="F68" i="1"/>
  <c r="D70" i="1"/>
  <c r="F70" i="1"/>
  <c r="C72" i="1"/>
  <c r="D73" i="1" s="1"/>
  <c r="D76" i="1"/>
  <c r="F76" i="1" s="1"/>
  <c r="C79" i="1"/>
  <c r="D80" i="1"/>
  <c r="F80" i="1"/>
  <c r="F79" i="1" s="1"/>
  <c r="D81" i="1"/>
  <c r="F81" i="1"/>
  <c r="D82" i="1"/>
  <c r="F82" i="1"/>
  <c r="D83" i="1"/>
  <c r="F83" i="1" s="1"/>
  <c r="D84" i="1"/>
  <c r="F84" i="1"/>
  <c r="C93" i="1"/>
  <c r="D87" i="1"/>
  <c r="D92" i="1" s="1"/>
  <c r="D95" i="1"/>
  <c r="F95" i="1"/>
  <c r="C100" i="1"/>
  <c r="D103" i="1" s="1"/>
  <c r="F103" i="1" s="1"/>
  <c r="D101" i="1"/>
  <c r="D106" i="1" s="1"/>
  <c r="D102" i="1"/>
  <c r="F102" i="1" s="1"/>
  <c r="C107" i="1"/>
  <c r="D108" i="1" s="1"/>
  <c r="F108" i="1" s="1"/>
  <c r="F107" i="1" s="1"/>
  <c r="D109" i="1"/>
  <c r="F109" i="1"/>
  <c r="D110" i="1"/>
  <c r="F110" i="1"/>
  <c r="D111" i="1"/>
  <c r="F111" i="1" s="1"/>
  <c r="D112" i="1"/>
  <c r="F112" i="1"/>
  <c r="C10" i="1"/>
  <c r="D11" i="1"/>
  <c r="D8" i="1"/>
  <c r="D9" i="1"/>
  <c r="D7" i="1"/>
  <c r="D85" i="1"/>
  <c r="D36" i="1"/>
  <c r="D43" i="1"/>
  <c r="D71" i="1"/>
  <c r="D22" i="1"/>
  <c r="C86" i="1"/>
  <c r="F160" i="1" l="1"/>
  <c r="F159" i="1" s="1"/>
  <c r="E158" i="1" s="1"/>
  <c r="F158" i="1" s="1"/>
  <c r="D165" i="1"/>
  <c r="D275" i="1"/>
  <c r="F270" i="1"/>
  <c r="F269" i="1" s="1"/>
  <c r="F197" i="1"/>
  <c r="F196" i="1" s="1"/>
  <c r="D202" i="1"/>
  <c r="F322" i="1"/>
  <c r="F321" i="1" s="1"/>
  <c r="D324" i="1"/>
  <c r="D78" i="1"/>
  <c r="F73" i="1"/>
  <c r="F72" i="1" s="1"/>
  <c r="D46" i="1"/>
  <c r="F46" i="1" s="1"/>
  <c r="D47" i="1"/>
  <c r="F47" i="1" s="1"/>
  <c r="D113" i="1"/>
  <c r="F101" i="1"/>
  <c r="F100" i="1" s="1"/>
  <c r="D88" i="1"/>
  <c r="F88" i="1" s="1"/>
  <c r="D94" i="1"/>
  <c r="D98" i="1"/>
  <c r="F98" i="1" s="1"/>
  <c r="D89" i="1"/>
  <c r="F89" i="1" s="1"/>
  <c r="D214" i="1"/>
  <c r="F214" i="1" s="1"/>
  <c r="D200" i="1"/>
  <c r="F200" i="1" s="1"/>
  <c r="D286" i="1"/>
  <c r="F286" i="1" s="1"/>
  <c r="D287" i="1"/>
  <c r="F287" i="1" s="1"/>
  <c r="D271" i="1"/>
  <c r="F271" i="1" s="1"/>
  <c r="F581" i="1"/>
  <c r="F580" i="1" s="1"/>
  <c r="E571" i="1" s="1"/>
  <c r="F571" i="1" s="1"/>
  <c r="D575" i="1"/>
  <c r="F575" i="1" s="1"/>
  <c r="D574" i="1"/>
  <c r="F574" i="1" s="1"/>
  <c r="F537" i="1"/>
  <c r="F536" i="1" s="1"/>
  <c r="D541" i="1"/>
  <c r="E437" i="1"/>
  <c r="F437" i="1" s="1"/>
  <c r="D261" i="4"/>
  <c r="F256" i="4"/>
  <c r="F255" i="4" s="1"/>
  <c r="D49" i="1"/>
  <c r="F49" i="1" s="1"/>
  <c r="D216" i="1"/>
  <c r="D161" i="1"/>
  <c r="F161" i="1" s="1"/>
  <c r="D162" i="1"/>
  <c r="F162" i="1" s="1"/>
  <c r="D323" i="1"/>
  <c r="F323" i="1" s="1"/>
  <c r="D329" i="1"/>
  <c r="F329" i="1" s="1"/>
  <c r="D333" i="1"/>
  <c r="F333" i="1" s="1"/>
  <c r="D326" i="1"/>
  <c r="F326" i="1" s="1"/>
  <c r="F325" i="1" s="1"/>
  <c r="D330" i="1"/>
  <c r="F330" i="1" s="1"/>
  <c r="D91" i="1"/>
  <c r="F91" i="1" s="1"/>
  <c r="F24" i="1"/>
  <c r="F23" i="1" s="1"/>
  <c r="D213" i="1"/>
  <c r="F213" i="1" s="1"/>
  <c r="F190" i="1"/>
  <c r="F189" i="1" s="1"/>
  <c r="E188" i="1" s="1"/>
  <c r="F188" i="1" s="1"/>
  <c r="D301" i="1"/>
  <c r="F301" i="1" s="1"/>
  <c r="D305" i="1"/>
  <c r="F305" i="1" s="1"/>
  <c r="D296" i="1"/>
  <c r="D298" i="1" s="1"/>
  <c r="D302" i="1"/>
  <c r="F302" i="1" s="1"/>
  <c r="D297" i="1"/>
  <c r="D306" i="1"/>
  <c r="F306" i="1" s="1"/>
  <c r="E624" i="1"/>
  <c r="F624" i="1" s="1"/>
  <c r="D74" i="1"/>
  <c r="F74" i="1" s="1"/>
  <c r="D75" i="1"/>
  <c r="F75" i="1" s="1"/>
  <c r="D198" i="1"/>
  <c r="F198" i="1" s="1"/>
  <c r="D199" i="1"/>
  <c r="F199" i="1" s="1"/>
  <c r="D272" i="1"/>
  <c r="F272" i="1" s="1"/>
  <c r="D273" i="1"/>
  <c r="F273" i="1" s="1"/>
  <c r="D643" i="1"/>
  <c r="F643" i="1" s="1"/>
  <c r="F642" i="1" s="1"/>
  <c r="E641" i="1" s="1"/>
  <c r="F641" i="1" s="1"/>
  <c r="D644" i="1"/>
  <c r="F644" i="1" s="1"/>
  <c r="D292" i="1"/>
  <c r="D293" i="1"/>
  <c r="F293" i="1" s="1"/>
  <c r="D48" i="1"/>
  <c r="F48" i="1" s="1"/>
  <c r="D105" i="1"/>
  <c r="F105" i="1" s="1"/>
  <c r="D90" i="1"/>
  <c r="F90" i="1" s="1"/>
  <c r="D164" i="1"/>
  <c r="F164" i="1" s="1"/>
  <c r="D12" i="1"/>
  <c r="D13" i="1"/>
  <c r="D14" i="1"/>
  <c r="D77" i="1"/>
  <c r="F77" i="1" s="1"/>
  <c r="D60" i="1"/>
  <c r="F60" i="1" s="1"/>
  <c r="D61" i="1"/>
  <c r="F61" i="1" s="1"/>
  <c r="D124" i="1"/>
  <c r="F124" i="1" s="1"/>
  <c r="D123" i="1"/>
  <c r="D125" i="1"/>
  <c r="F125" i="1" s="1"/>
  <c r="D285" i="1"/>
  <c r="F285" i="1" s="1"/>
  <c r="D327" i="1"/>
  <c r="F327" i="1" s="1"/>
  <c r="D304" i="1"/>
  <c r="F304" i="1" s="1"/>
  <c r="D579" i="1"/>
  <c r="F579" i="1" s="1"/>
  <c r="D578" i="1"/>
  <c r="F578" i="1" s="1"/>
  <c r="E449" i="1"/>
  <c r="F449" i="1" s="1"/>
  <c r="D97" i="1"/>
  <c r="F97" i="1" s="1"/>
  <c r="D152" i="1"/>
  <c r="F152" i="1" s="1"/>
  <c r="D151" i="1"/>
  <c r="D153" i="1"/>
  <c r="F153" i="1" s="1"/>
  <c r="D104" i="1"/>
  <c r="F104" i="1" s="1"/>
  <c r="D96" i="1"/>
  <c r="F96" i="1" s="1"/>
  <c r="F87" i="1"/>
  <c r="F86" i="1" s="1"/>
  <c r="D45" i="1"/>
  <c r="D28" i="1"/>
  <c r="F28" i="1" s="1"/>
  <c r="D121" i="1"/>
  <c r="D133" i="1"/>
  <c r="F133" i="1" s="1"/>
  <c r="D134" i="1"/>
  <c r="F134" i="1" s="1"/>
  <c r="D139" i="1"/>
  <c r="F139" i="1" s="1"/>
  <c r="D140" i="1"/>
  <c r="F140" i="1" s="1"/>
  <c r="D215" i="1"/>
  <c r="F215" i="1" s="1"/>
  <c r="D201" i="1"/>
  <c r="F201" i="1" s="1"/>
  <c r="E173" i="1"/>
  <c r="F173" i="1" s="1"/>
  <c r="D163" i="1"/>
  <c r="F163" i="1" s="1"/>
  <c r="D274" i="1"/>
  <c r="F274" i="1" s="1"/>
  <c r="D258" i="1"/>
  <c r="F258" i="1" s="1"/>
  <c r="D259" i="1"/>
  <c r="F259" i="1" s="1"/>
  <c r="F249" i="1"/>
  <c r="F248" i="1" s="1"/>
  <c r="D254" i="1"/>
  <c r="D244" i="1"/>
  <c r="F244" i="1" s="1"/>
  <c r="D245" i="1"/>
  <c r="F245" i="1" s="1"/>
  <c r="E240" i="1"/>
  <c r="F240" i="1" s="1"/>
  <c r="E543" i="1"/>
  <c r="F543" i="1" s="1"/>
  <c r="D552" i="1"/>
  <c r="F552" i="1" s="1"/>
  <c r="D237" i="1"/>
  <c r="F237" i="1" s="1"/>
  <c r="D233" i="1"/>
  <c r="D223" i="1"/>
  <c r="F223" i="1" s="1"/>
  <c r="D219" i="1"/>
  <c r="D479" i="1"/>
  <c r="D604" i="1"/>
  <c r="F604" i="1" s="1"/>
  <c r="D637" i="1"/>
  <c r="F637" i="1" s="1"/>
  <c r="F636" i="1" s="1"/>
  <c r="D371" i="1"/>
  <c r="F371" i="1" s="1"/>
  <c r="F370" i="1" s="1"/>
  <c r="D20" i="4"/>
  <c r="F20" i="4" s="1"/>
  <c r="D31" i="4"/>
  <c r="D59" i="4"/>
  <c r="D60" i="4"/>
  <c r="F60" i="4" s="1"/>
  <c r="D70" i="4"/>
  <c r="F70" i="4" s="1"/>
  <c r="D108" i="4"/>
  <c r="D602" i="1"/>
  <c r="F602" i="1" s="1"/>
  <c r="D606" i="1"/>
  <c r="F606" i="1" s="1"/>
  <c r="D426" i="1"/>
  <c r="F426" i="1" s="1"/>
  <c r="F425" i="1" s="1"/>
  <c r="E400" i="1" s="1"/>
  <c r="F400" i="1" s="1"/>
  <c r="E399" i="1" s="1"/>
  <c r="F399" i="1" s="1"/>
  <c r="B11" i="3" s="1"/>
  <c r="D38" i="4"/>
  <c r="D151" i="4"/>
  <c r="D231" i="4"/>
  <c r="D292" i="4"/>
  <c r="D293" i="4"/>
  <c r="F293" i="4" s="1"/>
  <c r="D314" i="4"/>
  <c r="D320" i="4"/>
  <c r="D347" i="4"/>
  <c r="F347" i="4" s="1"/>
  <c r="D346" i="4"/>
  <c r="F346" i="4" s="1"/>
  <c r="D348" i="4"/>
  <c r="F348" i="4" s="1"/>
  <c r="D345" i="4"/>
  <c r="F345" i="4" s="1"/>
  <c r="F344" i="4" s="1"/>
  <c r="E339" i="4" s="1"/>
  <c r="F339" i="4" s="1"/>
  <c r="E338" i="4" s="1"/>
  <c r="F338" i="4" s="1"/>
  <c r="C10" i="3" s="1"/>
  <c r="D363" i="4"/>
  <c r="F363" i="4" s="1"/>
  <c r="D362" i="4"/>
  <c r="F362" i="4" s="1"/>
  <c r="D535" i="4"/>
  <c r="F532" i="4"/>
  <c r="F531" i="4" s="1"/>
  <c r="D550" i="1"/>
  <c r="F550" i="1" s="1"/>
  <c r="D236" i="1"/>
  <c r="F236" i="1" s="1"/>
  <c r="D222" i="1"/>
  <c r="F222" i="1" s="1"/>
  <c r="F532" i="1"/>
  <c r="F531" i="1" s="1"/>
  <c r="F528" i="1"/>
  <c r="F527" i="1" s="1"/>
  <c r="D621" i="1"/>
  <c r="F621" i="1" s="1"/>
  <c r="F620" i="1" s="1"/>
  <c r="D391" i="1"/>
  <c r="F391" i="1" s="1"/>
  <c r="F390" i="1" s="1"/>
  <c r="D17" i="4"/>
  <c r="D66" i="4"/>
  <c r="D99" i="4"/>
  <c r="F94" i="4"/>
  <c r="F93" i="4" s="1"/>
  <c r="D486" i="4"/>
  <c r="D490" i="4"/>
  <c r="D489" i="4"/>
  <c r="F489" i="4" s="1"/>
  <c r="D488" i="4"/>
  <c r="F488" i="4" s="1"/>
  <c r="D487" i="4"/>
  <c r="F487" i="4" s="1"/>
  <c r="D98" i="4"/>
  <c r="F98" i="4" s="1"/>
  <c r="D89" i="4"/>
  <c r="F89" i="4" s="1"/>
  <c r="D142" i="4"/>
  <c r="F137" i="4"/>
  <c r="F136" i="4" s="1"/>
  <c r="D152" i="4"/>
  <c r="F152" i="4" s="1"/>
  <c r="D247" i="4"/>
  <c r="F242" i="4"/>
  <c r="F241" i="4" s="1"/>
  <c r="D313" i="4"/>
  <c r="F313" i="4" s="1"/>
  <c r="D312" i="4"/>
  <c r="F312" i="4" s="1"/>
  <c r="D311" i="4"/>
  <c r="F311" i="4" s="1"/>
  <c r="D367" i="4"/>
  <c r="F367" i="4" s="1"/>
  <c r="D366" i="4"/>
  <c r="F366" i="4" s="1"/>
  <c r="D365" i="4"/>
  <c r="F365" i="4" s="1"/>
  <c r="F364" i="4" s="1"/>
  <c r="D558" i="1"/>
  <c r="F558" i="1" s="1"/>
  <c r="F557" i="1" s="1"/>
  <c r="D235" i="1"/>
  <c r="F235" i="1" s="1"/>
  <c r="D226" i="1"/>
  <c r="D221" i="1"/>
  <c r="F221" i="1" s="1"/>
  <c r="D365" i="1"/>
  <c r="F365" i="1" s="1"/>
  <c r="F364" i="1" s="1"/>
  <c r="E339" i="1" s="1"/>
  <c r="F339" i="1" s="1"/>
  <c r="D463" i="1"/>
  <c r="F463" i="1" s="1"/>
  <c r="F462" i="1" s="1"/>
  <c r="D18" i="4"/>
  <c r="F18" i="4" s="1"/>
  <c r="D33" i="4"/>
  <c r="F33" i="4" s="1"/>
  <c r="D67" i="4"/>
  <c r="F67" i="4" s="1"/>
  <c r="D88" i="4"/>
  <c r="F88" i="4" s="1"/>
  <c r="D95" i="4"/>
  <c r="F95" i="4" s="1"/>
  <c r="D110" i="4"/>
  <c r="F110" i="4" s="1"/>
  <c r="D131" i="4"/>
  <c r="F131" i="4" s="1"/>
  <c r="D187" i="4"/>
  <c r="F182" i="4"/>
  <c r="F181" i="4" s="1"/>
  <c r="E173" i="4" s="1"/>
  <c r="F173" i="4" s="1"/>
  <c r="D208" i="4"/>
  <c r="F208" i="4" s="1"/>
  <c r="D207" i="4"/>
  <c r="F207" i="4" s="1"/>
  <c r="D206" i="4"/>
  <c r="F206" i="4" s="1"/>
  <c r="D246" i="4"/>
  <c r="F246" i="4" s="1"/>
  <c r="D245" i="4"/>
  <c r="F245" i="4" s="1"/>
  <c r="D244" i="4"/>
  <c r="F244" i="4" s="1"/>
  <c r="E400" i="4"/>
  <c r="F400" i="4" s="1"/>
  <c r="E449" i="4"/>
  <c r="F449" i="4" s="1"/>
  <c r="F537" i="4"/>
  <c r="F536" i="4" s="1"/>
  <c r="D560" i="4"/>
  <c r="F560" i="4" s="1"/>
  <c r="D559" i="4"/>
  <c r="F559" i="4" s="1"/>
  <c r="D558" i="4"/>
  <c r="F558" i="4" s="1"/>
  <c r="F557" i="4" s="1"/>
  <c r="D561" i="4"/>
  <c r="F561" i="4" s="1"/>
  <c r="D319" i="1"/>
  <c r="F319" i="1" s="1"/>
  <c r="D561" i="1"/>
  <c r="F561" i="1" s="1"/>
  <c r="D539" i="1"/>
  <c r="F539" i="1" s="1"/>
  <c r="D512" i="1"/>
  <c r="F512" i="1" s="1"/>
  <c r="D522" i="1"/>
  <c r="F522" i="1" s="1"/>
  <c r="D610" i="1"/>
  <c r="F610" i="1" s="1"/>
  <c r="F493" i="1"/>
  <c r="F492" i="1" s="1"/>
  <c r="D12" i="4"/>
  <c r="D40" i="4"/>
  <c r="F40" i="4" s="1"/>
  <c r="D62" i="4"/>
  <c r="F62" i="4" s="1"/>
  <c r="D153" i="4"/>
  <c r="F153" i="4" s="1"/>
  <c r="D190" i="4"/>
  <c r="D191" i="4"/>
  <c r="F191" i="4" s="1"/>
  <c r="D194" i="4"/>
  <c r="F194" i="4" s="1"/>
  <c r="D193" i="4"/>
  <c r="F193" i="4" s="1"/>
  <c r="D259" i="4"/>
  <c r="F259" i="4" s="1"/>
  <c r="D258" i="4"/>
  <c r="F258" i="4" s="1"/>
  <c r="D260" i="4"/>
  <c r="F260" i="4" s="1"/>
  <c r="D257" i="4"/>
  <c r="F257" i="4" s="1"/>
  <c r="E369" i="4"/>
  <c r="F369" i="4" s="1"/>
  <c r="D556" i="1"/>
  <c r="F556" i="1" s="1"/>
  <c r="D560" i="1"/>
  <c r="F560" i="1" s="1"/>
  <c r="D444" i="1"/>
  <c r="F444" i="1" s="1"/>
  <c r="D605" i="1"/>
  <c r="F605" i="1" s="1"/>
  <c r="D614" i="1"/>
  <c r="F614" i="1" s="1"/>
  <c r="F613" i="1" s="1"/>
  <c r="E599" i="1" s="1"/>
  <c r="F599" i="1" s="1"/>
  <c r="E598" i="1" s="1"/>
  <c r="F598" i="1" s="1"/>
  <c r="B14" i="3" s="1"/>
  <c r="D588" i="1"/>
  <c r="F588" i="1" s="1"/>
  <c r="D596" i="1"/>
  <c r="D589" i="1"/>
  <c r="F589" i="1" s="1"/>
  <c r="D597" i="1"/>
  <c r="D13" i="4"/>
  <c r="D19" i="4"/>
  <c r="F19" i="4" s="1"/>
  <c r="D35" i="4"/>
  <c r="F35" i="4" s="1"/>
  <c r="D52" i="4"/>
  <c r="D69" i="4"/>
  <c r="F69" i="4" s="1"/>
  <c r="D90" i="4"/>
  <c r="F90" i="4" s="1"/>
  <c r="D96" i="4"/>
  <c r="F96" i="4" s="1"/>
  <c r="D112" i="4"/>
  <c r="F112" i="4" s="1"/>
  <c r="D132" i="4"/>
  <c r="F132" i="4" s="1"/>
  <c r="F144" i="4"/>
  <c r="F143" i="4" s="1"/>
  <c r="D233" i="4"/>
  <c r="D234" i="4"/>
  <c r="F234" i="4" s="1"/>
  <c r="D237" i="4"/>
  <c r="F237" i="4" s="1"/>
  <c r="D235" i="4"/>
  <c r="F235" i="4" s="1"/>
  <c r="D360" i="4"/>
  <c r="F360" i="4" s="1"/>
  <c r="F359" i="4" s="1"/>
  <c r="E543" i="4"/>
  <c r="F543" i="4" s="1"/>
  <c r="D348" i="1"/>
  <c r="F348" i="1" s="1"/>
  <c r="D500" i="1"/>
  <c r="F500" i="1" s="1"/>
  <c r="D538" i="1"/>
  <c r="F538" i="1" s="1"/>
  <c r="D474" i="1"/>
  <c r="F474" i="1" s="1"/>
  <c r="D511" i="1"/>
  <c r="F511" i="1" s="1"/>
  <c r="D609" i="1"/>
  <c r="F609" i="1" s="1"/>
  <c r="D586" i="1"/>
  <c r="F586" i="1" s="1"/>
  <c r="F585" i="1" s="1"/>
  <c r="E584" i="1" s="1"/>
  <c r="F584" i="1" s="1"/>
  <c r="D14" i="4"/>
  <c r="D41" i="4"/>
  <c r="F41" i="4" s="1"/>
  <c r="D63" i="4"/>
  <c r="F63" i="4" s="1"/>
  <c r="D75" i="4"/>
  <c r="F75" i="4" s="1"/>
  <c r="D118" i="4"/>
  <c r="F118" i="4" s="1"/>
  <c r="D139" i="4"/>
  <c r="F139" i="4" s="1"/>
  <c r="D155" i="4"/>
  <c r="F155" i="4" s="1"/>
  <c r="D343" i="4"/>
  <c r="F343" i="4" s="1"/>
  <c r="D342" i="4"/>
  <c r="F342" i="4" s="1"/>
  <c r="D423" i="4"/>
  <c r="F423" i="4" s="1"/>
  <c r="D422" i="4"/>
  <c r="F422" i="4" s="1"/>
  <c r="D443" i="4"/>
  <c r="F443" i="4" s="1"/>
  <c r="F442" i="4" s="1"/>
  <c r="E437" i="4" s="1"/>
  <c r="F437" i="4" s="1"/>
  <c r="C440" i="4"/>
  <c r="C438" i="4" s="1"/>
  <c r="D466" i="4"/>
  <c r="F466" i="4" s="1"/>
  <c r="D465" i="4"/>
  <c r="F465" i="4" s="1"/>
  <c r="D464" i="4"/>
  <c r="F464" i="4" s="1"/>
  <c r="D463" i="4"/>
  <c r="F463" i="4" s="1"/>
  <c r="F462" i="4" s="1"/>
  <c r="D510" i="4"/>
  <c r="F510" i="4" s="1"/>
  <c r="D509" i="4"/>
  <c r="F509" i="4" s="1"/>
  <c r="F508" i="4" s="1"/>
  <c r="D511" i="4"/>
  <c r="F511" i="4" s="1"/>
  <c r="D43" i="5"/>
  <c r="F38" i="5"/>
  <c r="F37" i="5" s="1"/>
  <c r="D120" i="5"/>
  <c r="F120" i="5" s="1"/>
  <c r="D119" i="5"/>
  <c r="F119" i="5" s="1"/>
  <c r="D118" i="5"/>
  <c r="F118" i="5" s="1"/>
  <c r="D116" i="5"/>
  <c r="D117" i="5"/>
  <c r="F117" i="5" s="1"/>
  <c r="D534" i="4"/>
  <c r="F534" i="4" s="1"/>
  <c r="D533" i="4"/>
  <c r="F533" i="4" s="1"/>
  <c r="D568" i="4"/>
  <c r="D569" i="4"/>
  <c r="F569" i="4" s="1"/>
  <c r="F45" i="5"/>
  <c r="F44" i="5" s="1"/>
  <c r="D55" i="5"/>
  <c r="F55" i="5" s="1"/>
  <c r="D54" i="5"/>
  <c r="F54" i="5" s="1"/>
  <c r="D52" i="5"/>
  <c r="D56" i="5"/>
  <c r="F56" i="5" s="1"/>
  <c r="D53" i="5"/>
  <c r="F53" i="5" s="1"/>
  <c r="D229" i="4"/>
  <c r="F229" i="4" s="1"/>
  <c r="D228" i="4"/>
  <c r="F228" i="4" s="1"/>
  <c r="D282" i="4"/>
  <c r="D324" i="4"/>
  <c r="D506" i="4"/>
  <c r="D505" i="4"/>
  <c r="D528" i="4"/>
  <c r="D529" i="4"/>
  <c r="F529" i="4" s="1"/>
  <c r="D447" i="4"/>
  <c r="F447" i="4" s="1"/>
  <c r="D446" i="4"/>
  <c r="F446" i="4" s="1"/>
  <c r="F445" i="4" s="1"/>
  <c r="D609" i="4"/>
  <c r="F609" i="4" s="1"/>
  <c r="D605" i="4"/>
  <c r="F605" i="4" s="1"/>
  <c r="D601" i="4"/>
  <c r="F601" i="4" s="1"/>
  <c r="F600" i="4" s="1"/>
  <c r="E599" i="4" s="1"/>
  <c r="F599" i="4" s="1"/>
  <c r="D611" i="4"/>
  <c r="F611" i="4" s="1"/>
  <c r="D606" i="4"/>
  <c r="F606" i="4" s="1"/>
  <c r="D610" i="4"/>
  <c r="F610" i="4" s="1"/>
  <c r="D604" i="4"/>
  <c r="F604" i="4" s="1"/>
  <c r="D608" i="4"/>
  <c r="F608" i="4" s="1"/>
  <c r="D603" i="4"/>
  <c r="F603" i="4" s="1"/>
  <c r="D263" i="4"/>
  <c r="D264" i="4"/>
  <c r="F264" i="4" s="1"/>
  <c r="D267" i="4"/>
  <c r="F267" i="4" s="1"/>
  <c r="D281" i="4"/>
  <c r="F281" i="4" s="1"/>
  <c r="D280" i="4"/>
  <c r="F280" i="4" s="1"/>
  <c r="D11" i="5"/>
  <c r="D13" i="5"/>
  <c r="D12" i="5"/>
  <c r="D167" i="4"/>
  <c r="D168" i="4"/>
  <c r="F168" i="4" s="1"/>
  <c r="D227" i="4"/>
  <c r="F227" i="4" s="1"/>
  <c r="D540" i="4"/>
  <c r="F540" i="4" s="1"/>
  <c r="D539" i="4"/>
  <c r="F539" i="4" s="1"/>
  <c r="D538" i="4"/>
  <c r="F538" i="4" s="1"/>
  <c r="D556" i="4"/>
  <c r="F556" i="4" s="1"/>
  <c r="D554" i="4"/>
  <c r="F554" i="4" s="1"/>
  <c r="F553" i="4" s="1"/>
  <c r="D564" i="4"/>
  <c r="F564" i="4" s="1"/>
  <c r="F563" i="4" s="1"/>
  <c r="D565" i="4"/>
  <c r="F565" i="4" s="1"/>
  <c r="F581" i="4"/>
  <c r="F580" i="4" s="1"/>
  <c r="E571" i="4" s="1"/>
  <c r="F571" i="4" s="1"/>
  <c r="D21" i="5"/>
  <c r="F21" i="5" s="1"/>
  <c r="D20" i="5"/>
  <c r="F20" i="5" s="1"/>
  <c r="D17" i="5"/>
  <c r="D19" i="5"/>
  <c r="F19" i="5" s="1"/>
  <c r="D18" i="5"/>
  <c r="F18" i="5" s="1"/>
  <c r="D597" i="4"/>
  <c r="D596" i="4"/>
  <c r="D588" i="4"/>
  <c r="F588" i="4" s="1"/>
  <c r="D633" i="4"/>
  <c r="F633" i="4" s="1"/>
  <c r="D629" i="4"/>
  <c r="F629" i="4" s="1"/>
  <c r="D632" i="4"/>
  <c r="F632" i="4" s="1"/>
  <c r="D85" i="5"/>
  <c r="F80" i="5"/>
  <c r="F79" i="5" s="1"/>
  <c r="D198" i="4"/>
  <c r="F198" i="4" s="1"/>
  <c r="F211" i="4"/>
  <c r="F210" i="4" s="1"/>
  <c r="D271" i="4"/>
  <c r="F271" i="4" s="1"/>
  <c r="F284" i="4"/>
  <c r="F283" i="4" s="1"/>
  <c r="D329" i="4"/>
  <c r="F329" i="4" s="1"/>
  <c r="D406" i="4"/>
  <c r="D415" i="4"/>
  <c r="D497" i="4"/>
  <c r="D589" i="4"/>
  <c r="F589" i="4" s="1"/>
  <c r="D628" i="4"/>
  <c r="F628" i="4" s="1"/>
  <c r="D219" i="4"/>
  <c r="D250" i="4"/>
  <c r="F250" i="4" s="1"/>
  <c r="D249" i="4"/>
  <c r="D358" i="4"/>
  <c r="F358" i="4" s="1"/>
  <c r="D407" i="4"/>
  <c r="D416" i="4"/>
  <c r="D591" i="4"/>
  <c r="D630" i="4"/>
  <c r="F630" i="4" s="1"/>
  <c r="D59" i="5"/>
  <c r="D60" i="5"/>
  <c r="F60" i="5" s="1"/>
  <c r="D63" i="5"/>
  <c r="F63" i="5" s="1"/>
  <c r="D77" i="5"/>
  <c r="F77" i="5" s="1"/>
  <c r="D76" i="5"/>
  <c r="F76" i="5" s="1"/>
  <c r="D73" i="5"/>
  <c r="D74" i="5"/>
  <c r="F74" i="5" s="1"/>
  <c r="D99" i="5"/>
  <c r="F94" i="5"/>
  <c r="F93" i="5" s="1"/>
  <c r="D113" i="5"/>
  <c r="F108" i="5"/>
  <c r="F107" i="5" s="1"/>
  <c r="D128" i="5"/>
  <c r="F123" i="5"/>
  <c r="F122" i="5" s="1"/>
  <c r="D180" i="5"/>
  <c r="F175" i="5"/>
  <c r="F174" i="5" s="1"/>
  <c r="E173" i="5" s="1"/>
  <c r="F173" i="5" s="1"/>
  <c r="D408" i="4"/>
  <c r="D417" i="4"/>
  <c r="D592" i="4"/>
  <c r="D638" i="4"/>
  <c r="F638" i="4" s="1"/>
  <c r="D637" i="4"/>
  <c r="F637" i="4" s="1"/>
  <c r="F636" i="4" s="1"/>
  <c r="E624" i="4" s="1"/>
  <c r="F624" i="4" s="1"/>
  <c r="D42" i="5"/>
  <c r="F42" i="5" s="1"/>
  <c r="D41" i="5"/>
  <c r="F41" i="5" s="1"/>
  <c r="D409" i="4"/>
  <c r="D418" i="4"/>
  <c r="D593" i="4"/>
  <c r="D631" i="4"/>
  <c r="F631" i="4" s="1"/>
  <c r="D29" i="5"/>
  <c r="F24" i="5"/>
  <c r="F23" i="5" s="1"/>
  <c r="F151" i="5"/>
  <c r="F150" i="5" s="1"/>
  <c r="D155" i="5"/>
  <c r="F155" i="5" s="1"/>
  <c r="D219" i="5"/>
  <c r="D317" i="5"/>
  <c r="F317" i="5" s="1"/>
  <c r="D356" i="5"/>
  <c r="F356" i="5" s="1"/>
  <c r="D355" i="5"/>
  <c r="F355" i="5" s="1"/>
  <c r="F354" i="5" s="1"/>
  <c r="D357" i="5"/>
  <c r="F357" i="5" s="1"/>
  <c r="D515" i="5"/>
  <c r="F515" i="5" s="1"/>
  <c r="F514" i="5" s="1"/>
  <c r="F568" i="5"/>
  <c r="F567" i="5" s="1"/>
  <c r="D570" i="5"/>
  <c r="F570" i="5" s="1"/>
  <c r="D177" i="5"/>
  <c r="F177" i="5" s="1"/>
  <c r="D231" i="5"/>
  <c r="D200" i="5"/>
  <c r="F200" i="5" s="1"/>
  <c r="D197" i="5"/>
  <c r="D198" i="5"/>
  <c r="F198" i="5" s="1"/>
  <c r="D242" i="5"/>
  <c r="D243" i="5"/>
  <c r="F243" i="5" s="1"/>
  <c r="D245" i="5"/>
  <c r="F245" i="5" s="1"/>
  <c r="D277" i="5"/>
  <c r="D278" i="5"/>
  <c r="F278" i="5" s="1"/>
  <c r="D281" i="5"/>
  <c r="F281" i="5" s="1"/>
  <c r="D279" i="5"/>
  <c r="F279" i="5" s="1"/>
  <c r="D318" i="5"/>
  <c r="F318" i="5" s="1"/>
  <c r="D316" i="5"/>
  <c r="D516" i="5"/>
  <c r="F516" i="5" s="1"/>
  <c r="D518" i="5"/>
  <c r="F518" i="5" s="1"/>
  <c r="D230" i="5"/>
  <c r="F230" i="5" s="1"/>
  <c r="D228" i="5"/>
  <c r="F228" i="5" s="1"/>
  <c r="D323" i="5"/>
  <c r="F323" i="5" s="1"/>
  <c r="D331" i="5"/>
  <c r="F331" i="5" s="1"/>
  <c r="D327" i="5"/>
  <c r="F327" i="5" s="1"/>
  <c r="D333" i="5"/>
  <c r="F333" i="5" s="1"/>
  <c r="D329" i="5"/>
  <c r="F329" i="5" s="1"/>
  <c r="D322" i="5"/>
  <c r="D368" i="5"/>
  <c r="F368" i="5" s="1"/>
  <c r="D367" i="5"/>
  <c r="F367" i="5" s="1"/>
  <c r="D365" i="5"/>
  <c r="F365" i="5" s="1"/>
  <c r="F364" i="5" s="1"/>
  <c r="D424" i="5"/>
  <c r="F424" i="5" s="1"/>
  <c r="D423" i="5"/>
  <c r="F423" i="5" s="1"/>
  <c r="D421" i="5"/>
  <c r="F421" i="5" s="1"/>
  <c r="F420" i="5" s="1"/>
  <c r="E400" i="5" s="1"/>
  <c r="F400" i="5" s="1"/>
  <c r="E437" i="5"/>
  <c r="F437" i="5" s="1"/>
  <c r="E449" i="5"/>
  <c r="F449" i="5" s="1"/>
  <c r="D88" i="5"/>
  <c r="F88" i="5" s="1"/>
  <c r="D87" i="5"/>
  <c r="D97" i="5"/>
  <c r="F97" i="5" s="1"/>
  <c r="D110" i="5"/>
  <c r="F110" i="5" s="1"/>
  <c r="D140" i="5"/>
  <c r="F140" i="5" s="1"/>
  <c r="D153" i="5"/>
  <c r="F153" i="5" s="1"/>
  <c r="D170" i="5"/>
  <c r="F170" i="5" s="1"/>
  <c r="F204" i="5"/>
  <c r="F203" i="5" s="1"/>
  <c r="D221" i="5"/>
  <c r="F221" i="5" s="1"/>
  <c r="D227" i="5"/>
  <c r="F227" i="5" s="1"/>
  <c r="F249" i="5"/>
  <c r="F248" i="5" s="1"/>
  <c r="D348" i="5"/>
  <c r="F348" i="5" s="1"/>
  <c r="D347" i="5"/>
  <c r="F347" i="5" s="1"/>
  <c r="D345" i="5"/>
  <c r="F345" i="5" s="1"/>
  <c r="F344" i="5" s="1"/>
  <c r="E339" i="5" s="1"/>
  <c r="F339" i="5" s="1"/>
  <c r="E338" i="5" s="1"/>
  <c r="F338" i="5" s="1"/>
  <c r="D10" i="3" s="1"/>
  <c r="E369" i="5"/>
  <c r="F369" i="5" s="1"/>
  <c r="D499" i="5"/>
  <c r="F499" i="5" s="1"/>
  <c r="D33" i="5"/>
  <c r="F33" i="5" s="1"/>
  <c r="D132" i="5"/>
  <c r="F132" i="5" s="1"/>
  <c r="D162" i="5"/>
  <c r="F162" i="5" s="1"/>
  <c r="D179" i="5"/>
  <c r="F179" i="5" s="1"/>
  <c r="D199" i="5"/>
  <c r="F199" i="5" s="1"/>
  <c r="D205" i="5"/>
  <c r="F205" i="5" s="1"/>
  <c r="D222" i="5"/>
  <c r="F222" i="5" s="1"/>
  <c r="D244" i="5"/>
  <c r="F244" i="5" s="1"/>
  <c r="D250" i="5"/>
  <c r="F250" i="5" s="1"/>
  <c r="D260" i="5"/>
  <c r="F260" i="5" s="1"/>
  <c r="D258" i="5"/>
  <c r="F258" i="5" s="1"/>
  <c r="D273" i="5"/>
  <c r="F273" i="5" s="1"/>
  <c r="D270" i="5"/>
  <c r="D271" i="5"/>
  <c r="F271" i="5" s="1"/>
  <c r="D25" i="5"/>
  <c r="F25" i="5" s="1"/>
  <c r="D81" i="5"/>
  <c r="F81" i="5" s="1"/>
  <c r="D89" i="5"/>
  <c r="F89" i="5" s="1"/>
  <c r="D124" i="5"/>
  <c r="F124" i="5" s="1"/>
  <c r="F137" i="5"/>
  <c r="F136" i="5" s="1"/>
  <c r="F167" i="5"/>
  <c r="F166" i="5" s="1"/>
  <c r="E158" i="5" s="1"/>
  <c r="F158" i="5" s="1"/>
  <c r="D184" i="5"/>
  <c r="F184" i="5" s="1"/>
  <c r="D213" i="5"/>
  <c r="F213" i="5" s="1"/>
  <c r="D215" i="5"/>
  <c r="F215" i="5" s="1"/>
  <c r="D289" i="5"/>
  <c r="D310" i="5"/>
  <c r="D313" i="5"/>
  <c r="F313" i="5" s="1"/>
  <c r="D311" i="5"/>
  <c r="F311" i="5" s="1"/>
  <c r="D326" i="5"/>
  <c r="F326" i="5" s="1"/>
  <c r="F325" i="5" s="1"/>
  <c r="F532" i="5"/>
  <c r="F531" i="5" s="1"/>
  <c r="E526" i="5" s="1"/>
  <c r="F526" i="5" s="1"/>
  <c r="D176" i="5"/>
  <c r="F176" i="5" s="1"/>
  <c r="D229" i="5"/>
  <c r="F229" i="5" s="1"/>
  <c r="D328" i="5"/>
  <c r="F328" i="5" s="1"/>
  <c r="D358" i="5"/>
  <c r="F358" i="5" s="1"/>
  <c r="D501" i="5"/>
  <c r="F501" i="5" s="1"/>
  <c r="D500" i="5"/>
  <c r="F500" i="5" s="1"/>
  <c r="D497" i="5"/>
  <c r="D498" i="5"/>
  <c r="F498" i="5" s="1"/>
  <c r="E562" i="5"/>
  <c r="F562" i="5" s="1"/>
  <c r="D549" i="5"/>
  <c r="F549" i="5" s="1"/>
  <c r="F548" i="5" s="1"/>
  <c r="E543" i="5" s="1"/>
  <c r="F543" i="5" s="1"/>
  <c r="E542" i="5" s="1"/>
  <c r="F542" i="5" s="1"/>
  <c r="D13" i="3" s="1"/>
  <c r="D565" i="5"/>
  <c r="F565" i="5" s="1"/>
  <c r="D602" i="5"/>
  <c r="F602" i="5" s="1"/>
  <c r="D606" i="5"/>
  <c r="F606" i="5" s="1"/>
  <c r="D610" i="5"/>
  <c r="F610" i="5" s="1"/>
  <c r="D288" i="5"/>
  <c r="F288" i="5" s="1"/>
  <c r="D303" i="5"/>
  <c r="F303" i="5" s="1"/>
  <c r="D307" i="5"/>
  <c r="F307" i="5" s="1"/>
  <c r="D434" i="5"/>
  <c r="F434" i="5" s="1"/>
  <c r="D446" i="5"/>
  <c r="F446" i="5" s="1"/>
  <c r="F445" i="5" s="1"/>
  <c r="D465" i="5"/>
  <c r="F465" i="5" s="1"/>
  <c r="D509" i="5"/>
  <c r="F509" i="5" s="1"/>
  <c r="F508" i="5" s="1"/>
  <c r="D523" i="5"/>
  <c r="F523" i="5" s="1"/>
  <c r="D533" i="5"/>
  <c r="F533" i="5" s="1"/>
  <c r="D586" i="5"/>
  <c r="F586" i="5" s="1"/>
  <c r="F585" i="5" s="1"/>
  <c r="E584" i="5" s="1"/>
  <c r="F584" i="5" s="1"/>
  <c r="D506" i="5"/>
  <c r="D551" i="5"/>
  <c r="F551" i="5" s="1"/>
  <c r="D555" i="5"/>
  <c r="F555" i="5" s="1"/>
  <c r="D604" i="5"/>
  <c r="F604" i="5" s="1"/>
  <c r="D608" i="5"/>
  <c r="F608" i="5" s="1"/>
  <c r="D301" i="5"/>
  <c r="F301" i="5" s="1"/>
  <c r="D463" i="5"/>
  <c r="F463" i="5" s="1"/>
  <c r="F462" i="5" s="1"/>
  <c r="D601" i="5"/>
  <c r="F601" i="5" s="1"/>
  <c r="F600" i="5" s="1"/>
  <c r="E599" i="5" s="1"/>
  <c r="F599" i="5" s="1"/>
  <c r="E598" i="5" s="1"/>
  <c r="F598" i="5" s="1"/>
  <c r="D14" i="3" s="1"/>
  <c r="D605" i="5"/>
  <c r="F605" i="5" s="1"/>
  <c r="E114" i="4" l="1"/>
  <c r="F114" i="4" s="1"/>
  <c r="C6" i="3" s="1"/>
  <c r="D530" i="4"/>
  <c r="F528" i="4"/>
  <c r="F527" i="4" s="1"/>
  <c r="E526" i="4" s="1"/>
  <c r="F526" i="4" s="1"/>
  <c r="D238" i="4"/>
  <c r="F233" i="4"/>
  <c r="F232" i="4" s="1"/>
  <c r="E399" i="4"/>
  <c r="F399" i="4" s="1"/>
  <c r="C11" i="3" s="1"/>
  <c r="F151" i="4"/>
  <c r="F150" i="4" s="1"/>
  <c r="D156" i="4"/>
  <c r="F479" i="1"/>
  <c r="F478" i="1" s="1"/>
  <c r="E477" i="1" s="1"/>
  <c r="F477" i="1" s="1"/>
  <c r="D484" i="1"/>
  <c r="E542" i="1"/>
  <c r="F542" i="1" s="1"/>
  <c r="B13" i="3" s="1"/>
  <c r="D224" i="5"/>
  <c r="F219" i="5"/>
  <c r="F218" i="5" s="1"/>
  <c r="E217" i="5" s="1"/>
  <c r="F217" i="5" s="1"/>
  <c r="D8" i="3" s="1"/>
  <c r="D64" i="5"/>
  <c r="F59" i="5"/>
  <c r="F58" i="5" s="1"/>
  <c r="D224" i="4"/>
  <c r="F219" i="4"/>
  <c r="F218" i="4" s="1"/>
  <c r="D57" i="5"/>
  <c r="F52" i="5"/>
  <c r="F51" i="5" s="1"/>
  <c r="D43" i="4"/>
  <c r="F38" i="4"/>
  <c r="F37" i="4" s="1"/>
  <c r="F219" i="1"/>
  <c r="F218" i="1" s="1"/>
  <c r="E217" i="1" s="1"/>
  <c r="F217" i="1" s="1"/>
  <c r="B8" i="3" s="1"/>
  <c r="D224" i="1"/>
  <c r="D156" i="1"/>
  <c r="F151" i="1"/>
  <c r="F150" i="1" s="1"/>
  <c r="E598" i="4"/>
  <c r="F598" i="4" s="1"/>
  <c r="C14" i="3" s="1"/>
  <c r="F116" i="5"/>
  <c r="F115" i="5" s="1"/>
  <c r="E114" i="5" s="1"/>
  <c r="F114" i="5" s="1"/>
  <c r="D6" i="3" s="1"/>
  <c r="D121" i="5"/>
  <c r="F66" i="4"/>
  <c r="F65" i="4" s="1"/>
  <c r="D71" i="4"/>
  <c r="D64" i="4"/>
  <c r="F59" i="4"/>
  <c r="F58" i="4" s="1"/>
  <c r="F292" i="1"/>
  <c r="F291" i="1" s="1"/>
  <c r="E290" i="1" s="1"/>
  <c r="F290" i="1" s="1"/>
  <c r="E239" i="1" s="1"/>
  <c r="F239" i="1" s="1"/>
  <c r="B9" i="3" s="1"/>
  <c r="D294" i="1"/>
  <c r="D275" i="5"/>
  <c r="F270" i="5"/>
  <c r="F269" i="5" s="1"/>
  <c r="F322" i="5"/>
  <c r="F321" i="5" s="1"/>
  <c r="D324" i="5"/>
  <c r="F497" i="5"/>
  <c r="F496" i="5" s="1"/>
  <c r="E477" i="5" s="1"/>
  <c r="F477" i="5" s="1"/>
  <c r="E476" i="5" s="1"/>
  <c r="F476" i="5" s="1"/>
  <c r="D12" i="3" s="1"/>
  <c r="D503" i="5"/>
  <c r="F242" i="5"/>
  <c r="F241" i="5" s="1"/>
  <c r="D247" i="5"/>
  <c r="D172" i="4"/>
  <c r="F167" i="4"/>
  <c r="F166" i="4" s="1"/>
  <c r="E158" i="4" s="1"/>
  <c r="F158" i="4" s="1"/>
  <c r="E157" i="4" s="1"/>
  <c r="F157" i="4" s="1"/>
  <c r="C7" i="3" s="1"/>
  <c r="D268" i="4"/>
  <c r="F263" i="4"/>
  <c r="F262" i="4" s="1"/>
  <c r="F226" i="1"/>
  <c r="F225" i="1" s="1"/>
  <c r="D231" i="1"/>
  <c r="F17" i="4"/>
  <c r="F16" i="4" s="1"/>
  <c r="D22" i="4"/>
  <c r="D36" i="4"/>
  <c r="F31" i="4"/>
  <c r="F30" i="4" s="1"/>
  <c r="F233" i="1"/>
  <c r="F232" i="1" s="1"/>
  <c r="D238" i="1"/>
  <c r="E399" i="5"/>
  <c r="F399" i="5" s="1"/>
  <c r="D11" i="3" s="1"/>
  <c r="F316" i="5"/>
  <c r="F315" i="5" s="1"/>
  <c r="D320" i="5"/>
  <c r="E240" i="4"/>
  <c r="F240" i="4" s="1"/>
  <c r="D50" i="1"/>
  <c r="F45" i="1"/>
  <c r="F44" i="1" s="1"/>
  <c r="E15" i="1" s="1"/>
  <c r="F15" i="1" s="1"/>
  <c r="B5" i="3" s="1"/>
  <c r="D128" i="1"/>
  <c r="F123" i="1"/>
  <c r="F122" i="1" s="1"/>
  <c r="E114" i="1" s="1"/>
  <c r="F114" i="1" s="1"/>
  <c r="B6" i="3" s="1"/>
  <c r="E562" i="4"/>
  <c r="F562" i="4" s="1"/>
  <c r="E542" i="4" s="1"/>
  <c r="F542" i="4" s="1"/>
  <c r="C13" i="3" s="1"/>
  <c r="F310" i="5"/>
  <c r="F309" i="5" s="1"/>
  <c r="D314" i="5"/>
  <c r="F87" i="5"/>
  <c r="F86" i="5" s="1"/>
  <c r="D92" i="5"/>
  <c r="F197" i="5"/>
  <c r="F196" i="5" s="1"/>
  <c r="E188" i="5" s="1"/>
  <c r="F188" i="5" s="1"/>
  <c r="E157" i="5" s="1"/>
  <c r="F157" i="5" s="1"/>
  <c r="D7" i="3" s="1"/>
  <c r="D202" i="5"/>
  <c r="F73" i="5"/>
  <c r="F72" i="5" s="1"/>
  <c r="D78" i="5"/>
  <c r="F497" i="4"/>
  <c r="F496" i="4" s="1"/>
  <c r="D503" i="4"/>
  <c r="F190" i="4"/>
  <c r="F189" i="4" s="1"/>
  <c r="E188" i="4" s="1"/>
  <c r="F188" i="4" s="1"/>
  <c r="D195" i="4"/>
  <c r="E369" i="1"/>
  <c r="F369" i="1" s="1"/>
  <c r="E338" i="1" s="1"/>
  <c r="F338" i="1" s="1"/>
  <c r="B10" i="3" s="1"/>
  <c r="F17" i="5"/>
  <c r="F16" i="5" s="1"/>
  <c r="D22" i="5"/>
  <c r="F568" i="4"/>
  <c r="F567" i="4" s="1"/>
  <c r="D570" i="4"/>
  <c r="F570" i="4" s="1"/>
  <c r="E526" i="1"/>
  <c r="F526" i="1" s="1"/>
  <c r="D294" i="4"/>
  <c r="F292" i="4"/>
  <c r="F291" i="4" s="1"/>
  <c r="E290" i="4" s="1"/>
  <c r="F290" i="4" s="1"/>
  <c r="D282" i="5"/>
  <c r="F277" i="5"/>
  <c r="F276" i="5" s="1"/>
  <c r="D254" i="4"/>
  <c r="F249" i="4"/>
  <c r="F248" i="4" s="1"/>
  <c r="F52" i="4"/>
  <c r="F51" i="4" s="1"/>
  <c r="D57" i="4"/>
  <c r="D491" i="4"/>
  <c r="F486" i="4"/>
  <c r="F485" i="4" s="1"/>
  <c r="E477" i="4" s="1"/>
  <c r="F477" i="4" s="1"/>
  <c r="E476" i="4" s="1"/>
  <c r="F476" i="4" s="1"/>
  <c r="C12" i="3" s="1"/>
  <c r="D113" i="4"/>
  <c r="F108" i="4"/>
  <c r="F107" i="4" s="1"/>
  <c r="D99" i="1"/>
  <c r="F94" i="1"/>
  <c r="F93" i="1" s="1"/>
  <c r="E157" i="1"/>
  <c r="F157" i="1" s="1"/>
  <c r="B7" i="3" s="1"/>
  <c r="E290" i="5" l="1"/>
  <c r="F290" i="5" s="1"/>
  <c r="E240" i="5"/>
  <c r="F240" i="5" s="1"/>
  <c r="E239" i="5" s="1"/>
  <c r="F239" i="5" s="1"/>
  <c r="D9" i="3" s="1"/>
  <c r="E217" i="4"/>
  <c r="F217" i="4" s="1"/>
  <c r="C8" i="3" s="1"/>
  <c r="E476" i="1"/>
  <c r="F476" i="1" s="1"/>
  <c r="B12" i="3" s="1"/>
  <c r="E15" i="5"/>
  <c r="F15" i="5" s="1"/>
  <c r="D5" i="3" s="1"/>
  <c r="E239" i="4"/>
  <c r="F239" i="4" s="1"/>
  <c r="C9" i="3" s="1"/>
  <c r="E15" i="4"/>
  <c r="F15" i="4" s="1"/>
  <c r="C5" i="3" s="1"/>
</calcChain>
</file>

<file path=xl/sharedStrings.xml><?xml version="1.0" encoding="utf-8"?>
<sst xmlns="http://schemas.openxmlformats.org/spreadsheetml/2006/main" count="2827" uniqueCount="459">
  <si>
    <t>N</t>
  </si>
  <si>
    <t>F</t>
  </si>
  <si>
    <t>Question English</t>
  </si>
  <si>
    <t>A.1</t>
  </si>
  <si>
    <t>Strongly agree</t>
  </si>
  <si>
    <t>Agree</t>
  </si>
  <si>
    <t>Neither agree nor disagree</t>
  </si>
  <si>
    <t>Disagree</t>
  </si>
  <si>
    <t>Strongly disagree</t>
  </si>
  <si>
    <t>Don't know</t>
  </si>
  <si>
    <t>A.2</t>
  </si>
  <si>
    <t>A.3</t>
  </si>
  <si>
    <t xml:space="preserve"> </t>
  </si>
  <si>
    <t>A.4</t>
  </si>
  <si>
    <t>A.5</t>
  </si>
  <si>
    <t>A.6</t>
  </si>
  <si>
    <t>A.7</t>
  </si>
  <si>
    <t>A.8</t>
  </si>
  <si>
    <t>A.9</t>
  </si>
  <si>
    <t>A.10</t>
  </si>
  <si>
    <t>A.11</t>
  </si>
  <si>
    <t>A.12</t>
  </si>
  <si>
    <t>A.13</t>
  </si>
  <si>
    <t>A</t>
  </si>
  <si>
    <t>COMMUNITY CAPACITY</t>
  </si>
  <si>
    <t>B</t>
  </si>
  <si>
    <t>SOCIAL CAPITAL</t>
  </si>
  <si>
    <t>B.1</t>
  </si>
  <si>
    <t>INCLUSIVENESS</t>
  </si>
  <si>
    <t>C</t>
  </si>
  <si>
    <t>C.1</t>
  </si>
  <si>
    <t>C.2</t>
  </si>
  <si>
    <t>C.3</t>
  </si>
  <si>
    <t>C.4</t>
  </si>
  <si>
    <t>B.2</t>
  </si>
  <si>
    <t>B.3</t>
  </si>
  <si>
    <t>B.4</t>
  </si>
  <si>
    <t>B.5</t>
  </si>
  <si>
    <t>B.6</t>
  </si>
  <si>
    <t>Only men</t>
  </si>
  <si>
    <t>Mostly men</t>
  </si>
  <si>
    <t>Men and women equally</t>
  </si>
  <si>
    <t>Mostly women</t>
  </si>
  <si>
    <t>Only women</t>
  </si>
  <si>
    <t>C.5</t>
  </si>
  <si>
    <t>C.6</t>
  </si>
  <si>
    <t>C.7</t>
  </si>
  <si>
    <t>C.8</t>
  </si>
  <si>
    <t>D</t>
  </si>
  <si>
    <t>LINKAGES</t>
  </si>
  <si>
    <t>D.1</t>
  </si>
  <si>
    <t>E</t>
  </si>
  <si>
    <t>DISASTER RISK REDUCTION</t>
  </si>
  <si>
    <t>E.1</t>
  </si>
  <si>
    <t>E.2</t>
  </si>
  <si>
    <t>E.3</t>
  </si>
  <si>
    <t>E.4</t>
  </si>
  <si>
    <t>E.5</t>
  </si>
  <si>
    <t>E.6</t>
  </si>
  <si>
    <t>E.7</t>
  </si>
  <si>
    <t>…takes part in community meetings?</t>
  </si>
  <si>
    <t xml:space="preserve">My community works with organizations and agencies outside the community to get things done. </t>
  </si>
  <si>
    <t>My community has effective leaders.</t>
  </si>
  <si>
    <t>My community has the resources it needs to take care of community problems (resources include money, information, technology, tools, raw materials, and services).</t>
  </si>
  <si>
    <t>My community supports programs for children and families</t>
  </si>
  <si>
    <t>People in my community are able to get the services they need.</t>
  </si>
  <si>
    <t>People in my community know where to go to get things done.</t>
  </si>
  <si>
    <t>People in my community communicate with leaders who can help improve the community.</t>
  </si>
  <si>
    <t>People in my community work together to improve the community.</t>
  </si>
  <si>
    <t>My community looks at its successes and failures so it can learn from the past</t>
  </si>
  <si>
    <t>My community develops skills and finds resources to solve its problems and reach its goals.</t>
  </si>
  <si>
    <t>My community has priorities and sets goals for the future.</t>
  </si>
  <si>
    <t xml:space="preserve">My community keeps people informed (e.g. via TV, radio, newspaper, internet, phone, neighbors) about issues that are relevant to them. </t>
  </si>
  <si>
    <t xml:space="preserve">I get information/communication through my community to help with my home and work life. </t>
  </si>
  <si>
    <t>People in my community trust public officials.</t>
  </si>
  <si>
    <t>People in my community feel like they belong to the community.</t>
  </si>
  <si>
    <t>People in my community are committed to the well-being of the community.</t>
  </si>
  <si>
    <t>People in my community have hope about the future.</t>
  </si>
  <si>
    <t>People in my community help each other</t>
  </si>
  <si>
    <t>I have friends in my community.</t>
  </si>
  <si>
    <t>I would get involved in trying to improve my community.</t>
  </si>
  <si>
    <t>My community treats people fairly no matter what their background is.</t>
  </si>
  <si>
    <t>In my community there are no ongoing tensions or conflicts.</t>
  </si>
  <si>
    <t>Persons with disabilities have more or less the same access to community services as anybody else.</t>
  </si>
  <si>
    <t>Persons with disabilities are valued contributors to community affairs and planning.</t>
  </si>
  <si>
    <t>…speaks during community meetings?</t>
  </si>
  <si>
    <t>…influences decisions about village affairs?</t>
  </si>
  <si>
    <t>…makes decisions about village affairs?</t>
  </si>
  <si>
    <t>My community tries to prevent disasters.</t>
  </si>
  <si>
    <t>My community actively prepares for future disasters.</t>
  </si>
  <si>
    <t xml:space="preserve">My community can provide emergency services during a disaster. </t>
  </si>
  <si>
    <t>My community has services and programs to help people after a disaster.</t>
  </si>
  <si>
    <t xml:space="preserve">If a disaster occurs, my community provides information about what to do. </t>
  </si>
  <si>
    <t>My community is well-prepared for future disasters.</t>
  </si>
  <si>
    <t>My community has taken concrete measures to reduce disaster risk.</t>
  </si>
  <si>
    <t>I don't know</t>
  </si>
  <si>
    <t>Yes</t>
  </si>
  <si>
    <t>No</t>
  </si>
  <si>
    <t>E.8</t>
  </si>
  <si>
    <t>E.9</t>
  </si>
  <si>
    <t xml:space="preserve">Does your household have a disaster preparedness plan? </t>
  </si>
  <si>
    <t>Do you know of any measures your household can take to prepare for a disaster? (2/99 → E.11)</t>
  </si>
  <si>
    <t>E.10</t>
  </si>
  <si>
    <t>Other</t>
  </si>
  <si>
    <t>E.11</t>
  </si>
  <si>
    <t>E.12</t>
  </si>
  <si>
    <t>E.13</t>
  </si>
  <si>
    <t>E.14</t>
  </si>
  <si>
    <t>E.15</t>
  </si>
  <si>
    <t>SHELTER</t>
  </si>
  <si>
    <t>F.1</t>
  </si>
  <si>
    <t>Illustration A</t>
  </si>
  <si>
    <t>Illustration B</t>
  </si>
  <si>
    <t>Illustration C</t>
  </si>
  <si>
    <t>F.2</t>
  </si>
  <si>
    <t>F.3</t>
  </si>
  <si>
    <t>F.4</t>
  </si>
  <si>
    <t>F.5</t>
  </si>
  <si>
    <t>F.6</t>
  </si>
  <si>
    <t>F.7</t>
  </si>
  <si>
    <t>F.8</t>
  </si>
  <si>
    <t>F.9</t>
  </si>
  <si>
    <t>F.10</t>
  </si>
  <si>
    <t>F.11</t>
  </si>
  <si>
    <t>F.12</t>
  </si>
  <si>
    <t>LIVELIHOOD</t>
  </si>
  <si>
    <t>G</t>
  </si>
  <si>
    <t>G.1</t>
  </si>
  <si>
    <t>G.7</t>
  </si>
  <si>
    <t>H</t>
  </si>
  <si>
    <t>H.1</t>
  </si>
  <si>
    <t>H.5</t>
  </si>
  <si>
    <t>H.6</t>
  </si>
  <si>
    <t>H.7</t>
  </si>
  <si>
    <t>H.8</t>
  </si>
  <si>
    <t>I</t>
  </si>
  <si>
    <t>WATER AND SANITATION</t>
  </si>
  <si>
    <t>I.1</t>
  </si>
  <si>
    <t>I.2</t>
  </si>
  <si>
    <t>I.3</t>
  </si>
  <si>
    <t>I.4</t>
  </si>
  <si>
    <t>I.5</t>
  </si>
  <si>
    <t>I.6</t>
  </si>
  <si>
    <t>I.7</t>
  </si>
  <si>
    <t>I.8</t>
  </si>
  <si>
    <t>I.9</t>
  </si>
  <si>
    <t>HEALTH</t>
  </si>
  <si>
    <t>J.1</t>
  </si>
  <si>
    <t>J</t>
  </si>
  <si>
    <t>J.3</t>
  </si>
  <si>
    <t>J.4</t>
  </si>
  <si>
    <t>J.6</t>
  </si>
  <si>
    <t>J.7</t>
  </si>
  <si>
    <t xml:space="preserve"> [Multiple] What measures are you aware of? (DO NOT READ OPTIONS)</t>
  </si>
  <si>
    <t xml:space="preserve"> Preparation of lifeline kit</t>
  </si>
  <si>
    <t xml:space="preserve"> Family contingency planning</t>
  </si>
  <si>
    <t xml:space="preserve"> Preparation and knowledge on use of First Aid</t>
  </si>
  <si>
    <t xml:space="preserve"> Participate in different training or orientations</t>
  </si>
  <si>
    <t xml:space="preserve"> Know the location of rescue personnel and equipment</t>
  </si>
  <si>
    <t xml:space="preserve"> Monitor happenings in the community</t>
  </si>
  <si>
    <t xml:space="preserve"> Listen to news or community warnings</t>
  </si>
  <si>
    <t xml:space="preserve"> Participate in awareness activities</t>
  </si>
  <si>
    <t xml:space="preserve"> How prepared is your household to handle a disaster? </t>
  </si>
  <si>
    <t>Somewhat prepared</t>
  </si>
  <si>
    <t xml:space="preserve"> Which of the following statements best describes your household? </t>
  </si>
  <si>
    <t xml:space="preserve"> We have not done anything to prepare for a disaster or emergency and we do not plan to</t>
  </si>
  <si>
    <t xml:space="preserve"> We have not done anything to prepare for a disaster or emergency but we plan to in the coming months</t>
  </si>
  <si>
    <t xml:space="preserve"> We just recently began preparing for a disaster or emergency</t>
  </si>
  <si>
    <t xml:space="preserve"> We are prepared for a disaster or emergency</t>
  </si>
  <si>
    <t xml:space="preserve"> [Multiple] Through which channels would people be warned? (DO NOT READ OPTIONS)</t>
  </si>
  <si>
    <t>Sirene</t>
  </si>
  <si>
    <t>Megaphone</t>
  </si>
  <si>
    <t>Whistle</t>
  </si>
  <si>
    <t>Public address</t>
  </si>
  <si>
    <t>Television</t>
  </si>
  <si>
    <t>Radio</t>
  </si>
  <si>
    <t xml:space="preserve"> Over the past twelve months, have you participated in a disaster simulation /drill?</t>
  </si>
  <si>
    <t xml:space="preserve"> Is anyone in your household a members of a savings group?</t>
  </si>
  <si>
    <t xml:space="preserve"> Do you think that your household could get access to credit?</t>
  </si>
  <si>
    <t xml:space="preserve"> Does your household hold any insurance for house and assets?</t>
  </si>
  <si>
    <t>Solar disinfection</t>
  </si>
  <si>
    <t xml:space="preserve"> Do you have a latrine?</t>
  </si>
  <si>
    <t xml:space="preserve"> How often do you clean your latrine?</t>
  </si>
  <si>
    <t xml:space="preserve"> Daily</t>
  </si>
  <si>
    <t xml:space="preserve"> Few times a week</t>
  </si>
  <si>
    <t xml:space="preserve"> Weekly</t>
  </si>
  <si>
    <t xml:space="preserve"> Monthly</t>
  </si>
  <si>
    <t xml:space="preserve"> Before food preparation</t>
  </si>
  <si>
    <t xml:space="preserve"> After food preparation</t>
  </si>
  <si>
    <t xml:space="preserve"> Before feeding children</t>
  </si>
  <si>
    <t xml:space="preserve"> Before eating</t>
  </si>
  <si>
    <t xml:space="preserve"> After eating</t>
  </si>
  <si>
    <t xml:space="preserve"> After defecating</t>
  </si>
  <si>
    <t xml:space="preserve"> After cleaning baby’s bottom</t>
  </si>
  <si>
    <t>After caring for a sick person</t>
  </si>
  <si>
    <t>After handling animals</t>
  </si>
  <si>
    <t xml:space="preserve"> Are you familiar with dengue fever? </t>
  </si>
  <si>
    <t xml:space="preserve"> Based on which of the following sources does your household make its living. Consider food for household consumption and income.</t>
  </si>
  <si>
    <t>G.1a</t>
  </si>
  <si>
    <t>Type A (natural resource-based sources)</t>
  </si>
  <si>
    <t>Agricultural labour</t>
  </si>
  <si>
    <t>G.5</t>
  </si>
  <si>
    <t>How many household members contribute to your household’s livelihood?</t>
  </si>
  <si>
    <t xml:space="preserve"> How many percent would you say do Type B sources above contribute to your livelihood? </t>
  </si>
  <si>
    <t>G.2a</t>
  </si>
  <si>
    <t>G.1b</t>
  </si>
  <si>
    <t>G.2b</t>
  </si>
  <si>
    <t xml:space="preserve"> Number of Type B sources </t>
  </si>
  <si>
    <t xml:space="preserve">Number of Type A sources </t>
  </si>
  <si>
    <t xml:space="preserve"> Other natural resource-based sources</t>
  </si>
  <si>
    <t xml:space="preserve"> Business income (non-agricultural)</t>
  </si>
  <si>
    <t xml:space="preserve"> Type B (sources not based on natural resources)</t>
  </si>
  <si>
    <t xml:space="preserve"> Casual labour</t>
  </si>
  <si>
    <t xml:space="preserve"> Public service salaries</t>
  </si>
  <si>
    <t xml:space="preserve"> Pensions or allowances</t>
  </si>
  <si>
    <t xml:space="preserve"> Remittances (domestic or overseas)</t>
  </si>
  <si>
    <t xml:space="preserve"> Other sources not based on natural resources</t>
  </si>
  <si>
    <t xml:space="preserve"> [Multiple] What are the activities you routinely associate with handwashing?
 (READ OPTIONS one by one)
</t>
  </si>
  <si>
    <t>A.4a</t>
  </si>
  <si>
    <t xml:space="preserve">People this community have access to the health services they need. </t>
  </si>
  <si>
    <t>Baseline</t>
  </si>
  <si>
    <t>Midline</t>
  </si>
  <si>
    <t>Endline</t>
  </si>
  <si>
    <t>1. Community capacity</t>
  </si>
  <si>
    <t>2. Social capital</t>
  </si>
  <si>
    <t>3. Inclusiveness</t>
  </si>
  <si>
    <t>4. Linkages</t>
  </si>
  <si>
    <t>5. Disaster risk management</t>
  </si>
  <si>
    <t>6. Shelter</t>
  </si>
  <si>
    <t>7. Livelihoods</t>
  </si>
  <si>
    <t>Percentage</t>
  </si>
  <si>
    <t>%</t>
  </si>
  <si>
    <t>BASIC INFORMATION</t>
  </si>
  <si>
    <t>Male</t>
  </si>
  <si>
    <t>Female</t>
  </si>
  <si>
    <t>What is the gender of the respondent?</t>
  </si>
  <si>
    <t>What is your level of education?</t>
  </si>
  <si>
    <t>No formal education</t>
  </si>
  <si>
    <t>Primary school</t>
  </si>
  <si>
    <t xml:space="preserve">High school </t>
  </si>
  <si>
    <t>Tertiary degrees</t>
  </si>
  <si>
    <t>Responses</t>
  </si>
  <si>
    <t>Ascriptor</t>
  </si>
  <si>
    <t>n.a.</t>
  </si>
  <si>
    <t>Month/Year</t>
  </si>
  <si>
    <t>GENERAL INCLUSIVENESS</t>
  </si>
  <si>
    <t>GENDER INCLUSIVENESS</t>
  </si>
  <si>
    <t>DISABILITY INCLUSIVENESS</t>
  </si>
  <si>
    <t>COMMUNITY PREPAREDNESS</t>
  </si>
  <si>
    <t>HOUSEHOLD PREPAREDNESS</t>
  </si>
  <si>
    <t>Bell</t>
  </si>
  <si>
    <t>SAFE SHELTER AWARENESS</t>
  </si>
  <si>
    <t>SAFE SHELTER PRACTICE</t>
  </si>
  <si>
    <t>G.6</t>
  </si>
  <si>
    <t>RESILIENCE MEASURES (RMI)</t>
  </si>
  <si>
    <t>LIVELIHOOD DIVERSITY INDEX (LDI)</t>
  </si>
  <si>
    <t>76-100%</t>
  </si>
  <si>
    <t>51-75%</t>
  </si>
  <si>
    <t>26-50%</t>
  </si>
  <si>
    <t>0-25%</t>
  </si>
  <si>
    <t>DEPENDENCY ON NATURAL RESOURCES (DNR)</t>
  </si>
  <si>
    <t>8. Natural resources management</t>
  </si>
  <si>
    <t>9. Health</t>
  </si>
  <si>
    <t>10. Water &amp; sanitation</t>
  </si>
  <si>
    <t>HOUSEHOLD-LEVEL NRM (NHI)</t>
  </si>
  <si>
    <t>Wood, regular stove or open fire</t>
  </si>
  <si>
    <t>Wood, smoke-free or energy-efficient stove</t>
  </si>
  <si>
    <t>Electricity</t>
  </si>
  <si>
    <t>Gas</t>
  </si>
  <si>
    <t>Where do you collect the wood for cooking?</t>
  </si>
  <si>
    <t>Only cut wood from trees</t>
  </si>
  <si>
    <t>Mainly cut wood from trees</t>
  </si>
  <si>
    <t>Mainly dead wood/branches on the ground</t>
  </si>
  <si>
    <t>Only dead wood/branches on the ground</t>
  </si>
  <si>
    <t>H.3</t>
  </si>
  <si>
    <t>H.4</t>
  </si>
  <si>
    <t>Mainly dump around the house</t>
  </si>
  <si>
    <t>Mainly burn</t>
  </si>
  <si>
    <t>Mainly reycle</t>
  </si>
  <si>
    <t>Mainly dump in a bin</t>
  </si>
  <si>
    <t>Mainly dump in a nearby river or sea</t>
  </si>
  <si>
    <t>NATURAL RESOURCES MANAGEMENT</t>
  </si>
  <si>
    <t>HEALTH KNOWLEDGE (HKI)</t>
  </si>
  <si>
    <t>HEALTH PRACTICE (HPI)</t>
  </si>
  <si>
    <t>ACCESS TO HEALTH SERVICES (HIS)</t>
  </si>
  <si>
    <t>What is your main source of drinking water?</t>
  </si>
  <si>
    <t>Bottled water</t>
  </si>
  <si>
    <t>Does your household have sufficient drinking water throughout the year?</t>
  </si>
  <si>
    <t>Are there reservoirs in the surroundings in which stagnant water could gather? (Observation)</t>
  </si>
  <si>
    <t xml:space="preserve"> Over the past five years, have you taken part in a First Aid course?</t>
  </si>
  <si>
    <t xml:space="preserve">Add bleach/chlorine </t>
  </si>
  <si>
    <t>Strain water through cloth OR Let it stand and settle</t>
  </si>
  <si>
    <t>Respondent can list 5 or more of the above symptoms</t>
  </si>
  <si>
    <t>Respondent can list 3-4 of the above symptoms</t>
  </si>
  <si>
    <t>Respondent can list 1-2 of the above symptoms</t>
  </si>
  <si>
    <t>Respondent cannot list any of the above symptoms</t>
  </si>
  <si>
    <t>Respondent can list 5 or more of the above measures</t>
  </si>
  <si>
    <t>Respondent can list 3-4 of the above measures</t>
  </si>
  <si>
    <t>Respondent can list 1-2 of the above measures</t>
  </si>
  <si>
    <t>Respondent cannot list any of the above measures</t>
  </si>
  <si>
    <t xml:space="preserve"> What measures can you take to prevent Dengue Fever? (DO NOT READ OPTIONS)</t>
  </si>
  <si>
    <t>What are the signs and symptoms of TB? (DO NOT READ OPTIONS)</t>
  </si>
  <si>
    <t>G.3</t>
  </si>
  <si>
    <t xml:space="preserve"> Wages (permanent employee, non-agricultural)</t>
  </si>
  <si>
    <t>2 sources</t>
  </si>
  <si>
    <t>3 or more sources</t>
  </si>
  <si>
    <t>1 source</t>
  </si>
  <si>
    <t>No source</t>
  </si>
  <si>
    <t>Value</t>
  </si>
  <si>
    <t>What energy source does your household use for cooking? (3,4,88,99 --&gt; H.3)</t>
  </si>
  <si>
    <t>COMMUNITY-LEVEL NRM (NCI)</t>
  </si>
  <si>
    <t>H.9</t>
  </si>
  <si>
    <t>Does your community have a committee or group that manages or regulates the use of natural resources such as water, land, forests, wildlife, or fish?</t>
  </si>
  <si>
    <t xml:space="preserve">In terms of the use of natural resources, which of the following statements applies best to your community? </t>
  </si>
  <si>
    <t>Every household can use as much as it wants or needs.</t>
  </si>
  <si>
    <t>There are some rules/regulations/restrictions, but these are not well enforced.</t>
  </si>
  <si>
    <t>There are some rules/regulations/restrictions, and these are well enforced.</t>
  </si>
  <si>
    <t>Yes, certainly: the level of resources is certain to be sustained</t>
  </si>
  <si>
    <t>Yes, likely: the level of resources is likely to be sustained</t>
  </si>
  <si>
    <t>No, unlikely: the level of resources is likely to diminish</t>
  </si>
  <si>
    <t>No, certainly not: the level of resources is certain to diminish</t>
  </si>
  <si>
    <t>Surveyed area</t>
  </si>
  <si>
    <t>D.2</t>
  </si>
  <si>
    <t>D.3</t>
  </si>
  <si>
    <t xml:space="preserve">My community approaches relevant authorities if there is a problem we cannot solve on our own. </t>
  </si>
  <si>
    <t>Authorities or other external partners usually take up our issues and provide support.</t>
  </si>
  <si>
    <t>No.</t>
  </si>
  <si>
    <t>This question is important only for the flow logic.</t>
  </si>
  <si>
    <t xml:space="preserve"> Which one of the two houses is more storm-resistant?</t>
  </si>
  <si>
    <t>The house has no open areas (e.g. verandas, porches) whose roof is part of the main roof.</t>
  </si>
  <si>
    <t>The house has appropriate cross-bracing on all walls.</t>
  </si>
  <si>
    <t>Beams rest on a recess of main poles.</t>
  </si>
  <si>
    <t>The house mainframe is connected to a foundation.</t>
  </si>
  <si>
    <t>The roof structure is reinforced by storm straps.</t>
  </si>
  <si>
    <t>Applied fully</t>
  </si>
  <si>
    <t>Not applied</t>
  </si>
  <si>
    <t>Not assessable</t>
  </si>
  <si>
    <t>Applied partially</t>
  </si>
  <si>
    <t>G.4a</t>
  </si>
  <si>
    <t>Median number of income earners</t>
  </si>
  <si>
    <t>G.4b</t>
  </si>
  <si>
    <t>How many members does your household have (those living permanently in the house)?</t>
  </si>
  <si>
    <t>Median number of household members</t>
  </si>
  <si>
    <t>G.4X</t>
  </si>
  <si>
    <t>Proportion between income earners (G.4b) and household members (G.4a)</t>
  </si>
  <si>
    <t>LATRINE USAGE (LUI)</t>
  </si>
  <si>
    <t>HAND WASHING PRACTICES (HWI)</t>
  </si>
  <si>
    <t>SAFE DRINKING WATER (SWI)</t>
  </si>
  <si>
    <t>Number of income earners in the household</t>
  </si>
  <si>
    <t>Single income earner</t>
  </si>
  <si>
    <t>Multiple income earner</t>
  </si>
  <si>
    <t>Earner ratio 1.00 - 0.67</t>
  </si>
  <si>
    <t>Earner ratio 0.66 - 0.34</t>
  </si>
  <si>
    <t>Earner ratio 0.33 - 0.01</t>
  </si>
  <si>
    <t>INCOME EARNER INDEX (IEI)</t>
  </si>
  <si>
    <t>G.8</t>
  </si>
  <si>
    <t>What is your level of household debt?</t>
  </si>
  <si>
    <t>We have no debt.</t>
  </si>
  <si>
    <t>We can repay our debt within three months if we had to.</t>
  </si>
  <si>
    <t xml:space="preserve">We can repay our debt in three to six months if we had to. </t>
  </si>
  <si>
    <t xml:space="preserve">We will need more than one year to repay our debt. </t>
  </si>
  <si>
    <t>FOOD SECURITY (FSI)</t>
  </si>
  <si>
    <t>G.9</t>
  </si>
  <si>
    <t>Which of the following statements best applies to your household?</t>
  </si>
  <si>
    <t>Not counted for resilience radar</t>
  </si>
  <si>
    <t>All of our household members have enough to eat throughout the year.</t>
  </si>
  <si>
    <t>There are times in the year when we do not have enogh food to eat.</t>
  </si>
  <si>
    <t xml:space="preserve">We generally have to prioritize who gets sufficient serves. </t>
  </si>
  <si>
    <t>None of our household members has enough food to eat for all or most of the year.</t>
  </si>
  <si>
    <t>We can repay our debt in seven to twelve months if we had to.</t>
  </si>
  <si>
    <t>H.2</t>
  </si>
  <si>
    <r>
      <rPr>
        <b/>
        <sz val="18"/>
        <color rgb="FFAEC44A"/>
        <rFont val="Calibri"/>
        <scheme val="minor"/>
      </rPr>
      <t xml:space="preserve">resilience </t>
    </r>
    <r>
      <rPr>
        <b/>
        <sz val="18"/>
        <color rgb="FF008372"/>
        <rFont val="Calibri"/>
        <scheme val="minor"/>
      </rPr>
      <t>radar</t>
    </r>
    <r>
      <rPr>
        <sz val="14"/>
        <color theme="1"/>
        <rFont val="Calibri"/>
        <scheme val="minor"/>
      </rPr>
      <t xml:space="preserve"> </t>
    </r>
    <r>
      <rPr>
        <sz val="14"/>
        <color rgb="FF786964"/>
        <rFont val="Calibri"/>
        <scheme val="minor"/>
      </rPr>
      <t>Result summary</t>
    </r>
  </si>
  <si>
    <t>Name of surveyed area:</t>
  </si>
  <si>
    <r>
      <rPr>
        <b/>
        <sz val="18"/>
        <color rgb="FFAEC44A"/>
        <rFont val="Calibri"/>
        <scheme val="minor"/>
      </rPr>
      <t xml:space="preserve">resilience </t>
    </r>
    <r>
      <rPr>
        <b/>
        <sz val="18"/>
        <color rgb="FF008372"/>
        <rFont val="Calibri"/>
        <scheme val="minor"/>
      </rPr>
      <t>radar</t>
    </r>
    <r>
      <rPr>
        <sz val="14"/>
        <color theme="1"/>
        <rFont val="Calibri"/>
        <scheme val="minor"/>
      </rPr>
      <t xml:space="preserve"> </t>
    </r>
    <r>
      <rPr>
        <sz val="14"/>
        <color rgb="FF786964"/>
        <rFont val="Calibri"/>
        <scheme val="minor"/>
      </rPr>
      <t xml:space="preserve">Data analysis sheet   </t>
    </r>
    <r>
      <rPr>
        <sz val="8"/>
        <color rgb="FF786964"/>
        <rFont val="Calibri"/>
        <scheme val="minor"/>
      </rPr>
      <t xml:space="preserve">                         </t>
    </r>
    <r>
      <rPr>
        <b/>
        <sz val="8"/>
        <color rgb="FF786964"/>
        <rFont val="Calibri"/>
        <scheme val="minor"/>
      </rPr>
      <t>Note:</t>
    </r>
    <r>
      <rPr>
        <sz val="8"/>
        <color rgb="FF786964"/>
        <rFont val="Calibri"/>
        <scheme val="minor"/>
      </rPr>
      <t xml:space="preserve"> Please read the resilience radar user manual first before using this data analysis sheet</t>
    </r>
    <r>
      <rPr>
        <sz val="9"/>
        <color rgb="FF786964"/>
        <rFont val="Calibri"/>
        <scheme val="minor"/>
      </rPr>
      <t xml:space="preserve">. </t>
    </r>
  </si>
  <si>
    <t>Summary: how was data collected?</t>
  </si>
  <si>
    <t>What are the key observations from this chart?</t>
  </si>
  <si>
    <t>How do you dispose of inorganic household waste (e.g. plastic, tins)?</t>
  </si>
  <si>
    <t>Does your household look after any agricultural fields or gardens?</t>
  </si>
  <si>
    <t>With the current usage  of natural resources, would you say that in five years time, the community will still have the same level/quality of natural resources to rely on?</t>
  </si>
  <si>
    <t>How do you fertilize your fields and gardens?</t>
  </si>
  <si>
    <t>We mix organic and chemical fertilizers.</t>
  </si>
  <si>
    <t>We only use organic fertilizer.</t>
  </si>
  <si>
    <t>We only use chemical fertilizer.</t>
  </si>
  <si>
    <t>To what extent do you use pesticides?</t>
  </si>
  <si>
    <t>Not at all</t>
  </si>
  <si>
    <t>We apply pesticides about once a year.</t>
  </si>
  <si>
    <t>We apply pesticides 2-3 times a year.</t>
  </si>
  <si>
    <t>We apply pestices 4 times a year or more often.</t>
  </si>
  <si>
    <t xml:space="preserve">Not at all; we rely on the rain. </t>
  </si>
  <si>
    <t xml:space="preserve">Are you familiar with the disease Tuberculosis (TB)? </t>
  </si>
  <si>
    <t xml:space="preserve">The fields are connected to an irrigation system (canals). </t>
  </si>
  <si>
    <t>Regarding the majority of your fields or gardens, how do you mainly irrigate the crops or vegetables?</t>
  </si>
  <si>
    <t>We use groundwater from wells.</t>
  </si>
  <si>
    <t xml:space="preserve">We use a rainwater harvesting system. </t>
  </si>
  <si>
    <t>H.10</t>
  </si>
  <si>
    <t>H.11</t>
  </si>
  <si>
    <t>Are you aware of a community health worker whom you could contact?</t>
  </si>
  <si>
    <t>Is there a functional primary health center in this community?</t>
  </si>
  <si>
    <t>If a woman in this community is pregnant, can she receive pre- and postnatal care (through a midwife)?</t>
  </si>
  <si>
    <t>What do you usually do to make water safer to drink? (DO NOT READ OPTIONS)</t>
  </si>
  <si>
    <t>Tap, treated</t>
  </si>
  <si>
    <t>Tap, untreated</t>
  </si>
  <si>
    <t>Closed well, treated</t>
  </si>
  <si>
    <t>Closed well, untreated</t>
  </si>
  <si>
    <t>Open well, treated</t>
  </si>
  <si>
    <t>Open well, untreated</t>
  </si>
  <si>
    <t>Rainwater harvesting, treated</t>
  </si>
  <si>
    <t>Rainwater harvesting, untreated</t>
  </si>
  <si>
    <t>Other, treated</t>
  </si>
  <si>
    <t>Other, untreated</t>
  </si>
  <si>
    <t>J.2</t>
  </si>
  <si>
    <t>Boil OR water filter</t>
  </si>
  <si>
    <t>j.5</t>
  </si>
  <si>
    <t>Yes, there is a fixed water point and soap.</t>
  </si>
  <si>
    <t>Yes, there is a fixed water point but no soap.</t>
  </si>
  <si>
    <t xml:space="preserve">This aspect cannot be assessed. </t>
  </si>
  <si>
    <t>OBSERVATION: Does the household have a fixed water  point (like a tap) for hand-washing?</t>
  </si>
  <si>
    <t>Very prepared</t>
  </si>
  <si>
    <t>Somewhat unprepared</t>
  </si>
  <si>
    <t>Very unprepared</t>
  </si>
  <si>
    <t xml:space="preserve">In case of a big storm, do you think this community would be warned ahead of time? </t>
  </si>
  <si>
    <t>Which of these houses will perform best in earthquakes and storms?</t>
  </si>
  <si>
    <t xml:space="preserve"> Which of the three foundations is the strongest?</t>
  </si>
  <si>
    <t xml:space="preserve"> Which house is the most earthquake and storm-resistant?</t>
  </si>
  <si>
    <t>Which of the three houses is least likely to suffer damage from a storm?</t>
  </si>
  <si>
    <t>Which house is in the safest location?</t>
  </si>
  <si>
    <t>The distance of any trees around the house is at least as long as the trees' height.</t>
  </si>
  <si>
    <t>Crop and vegetable production (for household consumption)</t>
  </si>
  <si>
    <t>Crop and vegetable production (for sale)</t>
  </si>
  <si>
    <t>Livestock production</t>
  </si>
  <si>
    <t>Collection of non-timber forest products (NTFP)</t>
  </si>
  <si>
    <t xml:space="preserve"> Fishing, fish farming, aqua product collection</t>
  </si>
  <si>
    <t xml:space="preserve"> Trading of agricultural or fishing products, livestock and NTFP</t>
  </si>
  <si>
    <t xml:space="preserve"> Cash for Work</t>
  </si>
  <si>
    <t xml:space="preserve">The answers to these questions are used for the analysis of G.4X and G.4Y. </t>
  </si>
  <si>
    <t>G.4Y</t>
  </si>
  <si>
    <t xml:space="preserve">Does your household segregate solid household waste? </t>
  </si>
  <si>
    <t>Not at all - we do not use any fertilizer.</t>
  </si>
  <si>
    <t>USAGE OF HEALTH SERVICES (HUI)</t>
  </si>
  <si>
    <t>I.10</t>
  </si>
  <si>
    <t>Never</t>
  </si>
  <si>
    <t>In emergencies only</t>
  </si>
  <si>
    <t>In emergencies, if there is prolonged or serious sickness, or to give birth</t>
  </si>
  <si>
    <t>I.11</t>
  </si>
  <si>
    <t>[MULTIPLE] Which of the following factors keep you from using the health services more frequently?</t>
  </si>
  <si>
    <t>Long distance</t>
  </si>
  <si>
    <t>High cost</t>
  </si>
  <si>
    <t>Long wait times</t>
  </si>
  <si>
    <t>Poor service</t>
  </si>
  <si>
    <t>Lack of trust</t>
  </si>
  <si>
    <t>Loss of income</t>
  </si>
  <si>
    <t>Beliefs or traditions</t>
  </si>
  <si>
    <t>Not used for the resilience radar calculation; information for programming priorities only.</t>
  </si>
  <si>
    <t>In emergencies, if there is prolonged or serious sickness, to give birth, and for check-ups</t>
  </si>
  <si>
    <t xml:space="preserve">Baseline sheet </t>
  </si>
  <si>
    <t xml:space="preserve">Midline sheet </t>
  </si>
  <si>
    <t xml:space="preserve">Endline sheet </t>
  </si>
  <si>
    <r>
      <rPr>
        <b/>
        <sz val="8"/>
        <color theme="1"/>
        <rFont val="Calibri"/>
        <scheme val="minor"/>
      </rPr>
      <t>Important</t>
    </r>
    <r>
      <rPr>
        <sz val="8"/>
        <color theme="1"/>
        <rFont val="Calibri"/>
        <scheme val="minor"/>
      </rPr>
      <t xml:space="preserve">: This sheet is protected to avoid accidental damage to the formulas. To make any changes, select 'Tools', then 'Protection', then 'Unprotect sheet'. You will have to enter a password to unprotect the sheet, which is: </t>
    </r>
    <r>
      <rPr>
        <b/>
        <sz val="8"/>
        <color theme="1"/>
        <rFont val="Calibri"/>
        <scheme val="minor"/>
      </rPr>
      <t>resilience</t>
    </r>
    <r>
      <rPr>
        <sz val="8"/>
        <color theme="1"/>
        <rFont val="Calibri"/>
        <scheme val="minor"/>
      </rPr>
      <t xml:space="preserve"> </t>
    </r>
  </si>
  <si>
    <r>
      <rPr>
        <b/>
        <sz val="8"/>
        <color theme="1"/>
        <rFont val="Calibri"/>
        <scheme val="minor"/>
      </rPr>
      <t>Important:</t>
    </r>
    <r>
      <rPr>
        <sz val="8"/>
        <color theme="1"/>
        <rFont val="Calibri"/>
        <scheme val="minor"/>
      </rPr>
      <t xml:space="preserve"> This sheet is protected to avoid accidental damage to the formulas. By default, you can only enter in the light orange fields in column C (this is where you need to enter the frequencies).</t>
    </r>
    <r>
      <rPr>
        <b/>
        <sz val="8"/>
        <color theme="1"/>
        <rFont val="Calibri"/>
        <scheme val="minor"/>
      </rPr>
      <t xml:space="preserve"> To make any changes</t>
    </r>
    <r>
      <rPr>
        <sz val="8"/>
        <color theme="1"/>
        <rFont val="Calibri"/>
        <scheme val="minor"/>
      </rPr>
      <t xml:space="preserve">, select 'Tools', then 'Protection', then 'Unprotect sheet'. You will have to enter a password to unprotect the sheet, which is: </t>
    </r>
    <r>
      <rPr>
        <b/>
        <sz val="8"/>
        <color theme="1"/>
        <rFont val="Calibri"/>
        <scheme val="minor"/>
      </rPr>
      <t>resilience</t>
    </r>
    <r>
      <rPr>
        <sz val="8"/>
        <color theme="1"/>
        <rFont val="Calibri"/>
        <scheme val="minor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</si>
</sst>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00"/>
  </numFmts>
  <fonts count="54" x14ac:knownFonts="1">
    <font>
      <sz val="12"/>
      <color theme="1"/>
      <name val="Calibri"/>
      <family val="2"/>
      <scheme val="minor"/>
    </font>
    <font>
      <sz val="8"/>
      <color theme="1"/>
      <name val="Calibri"/>
      <scheme val="minor"/>
    </font>
    <font>
      <b/>
      <sz val="8"/>
      <color theme="1"/>
      <name val="Calibri"/>
      <scheme val="minor"/>
    </font>
    <font>
      <b/>
      <sz val="8"/>
      <color theme="0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7"/>
      <color theme="1"/>
      <name val="Calibri"/>
      <scheme val="minor"/>
    </font>
    <font>
      <b/>
      <sz val="7"/>
      <color theme="1"/>
      <name val="Calibri"/>
      <scheme val="minor"/>
    </font>
    <font>
      <b/>
      <sz val="11"/>
      <color theme="0"/>
      <name val="Calibri"/>
      <scheme val="minor"/>
    </font>
    <font>
      <sz val="11"/>
      <color theme="0"/>
      <name val="Calibri"/>
      <scheme val="minor"/>
    </font>
    <font>
      <sz val="11"/>
      <color rgb="FFFFFFFF"/>
      <name val="Calibri"/>
      <scheme val="minor"/>
    </font>
    <font>
      <sz val="8"/>
      <color rgb="FF000000"/>
      <name val="Calibri"/>
      <scheme val="minor"/>
    </font>
    <font>
      <b/>
      <sz val="11"/>
      <color rgb="FFFFFFFF"/>
      <name val="Calibri"/>
      <scheme val="minor"/>
    </font>
    <font>
      <sz val="8"/>
      <color theme="0"/>
      <name val="Calibri"/>
      <scheme val="minor"/>
    </font>
    <font>
      <sz val="9"/>
      <color theme="1"/>
      <name val="Calibri"/>
      <scheme val="minor"/>
    </font>
    <font>
      <b/>
      <sz val="9"/>
      <color theme="1"/>
      <name val="Calibri"/>
      <scheme val="minor"/>
    </font>
    <font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color indexed="8"/>
      <name val="Calibri"/>
      <family val="2"/>
      <scheme val="minor"/>
    </font>
    <font>
      <sz val="9"/>
      <color rgb="FF000000"/>
      <name val="Calibri"/>
    </font>
    <font>
      <b/>
      <sz val="9"/>
      <color rgb="FF000000"/>
      <name val="Calibri"/>
    </font>
    <font>
      <i/>
      <sz val="8"/>
      <color theme="1"/>
      <name val="Calibri"/>
      <scheme val="minor"/>
    </font>
    <font>
      <sz val="8"/>
      <name val="Calibri"/>
      <family val="2"/>
      <scheme val="minor"/>
    </font>
    <font>
      <b/>
      <sz val="8"/>
      <color theme="1"/>
      <name val="Calibri"/>
    </font>
    <font>
      <sz val="8"/>
      <color theme="1"/>
      <name val="Calibri"/>
    </font>
    <font>
      <sz val="8"/>
      <color rgb="FF000000"/>
      <name val="Calibri"/>
    </font>
    <font>
      <b/>
      <sz val="8"/>
      <color rgb="FF000000"/>
      <name val="Calibri"/>
    </font>
    <font>
      <b/>
      <sz val="8"/>
      <color theme="0"/>
      <name val="Calibri"/>
    </font>
    <font>
      <b/>
      <sz val="9"/>
      <color theme="0"/>
      <name val="Calibri"/>
    </font>
    <font>
      <b/>
      <sz val="8"/>
      <color rgb="FF000000"/>
      <name val="Calibri"/>
      <scheme val="minor"/>
    </font>
    <font>
      <i/>
      <sz val="8"/>
      <color rgb="FF000000"/>
      <name val="Calibri"/>
    </font>
    <font>
      <sz val="14"/>
      <color theme="1"/>
      <name val="Calibri"/>
      <scheme val="minor"/>
    </font>
    <font>
      <i/>
      <sz val="8"/>
      <color rgb="FF000000"/>
      <name val="Calibri"/>
      <scheme val="minor"/>
    </font>
    <font>
      <b/>
      <sz val="9"/>
      <color theme="1"/>
      <name val="Calibri"/>
    </font>
    <font>
      <sz val="9"/>
      <color theme="1"/>
      <name val="Calibri"/>
    </font>
    <font>
      <i/>
      <sz val="9"/>
      <color theme="2"/>
      <name val="Calibri"/>
    </font>
    <font>
      <i/>
      <sz val="8"/>
      <color theme="1"/>
      <name val="Calibri"/>
    </font>
    <font>
      <b/>
      <sz val="18"/>
      <color rgb="FFAEC44A"/>
      <name val="Calibri"/>
      <scheme val="minor"/>
    </font>
    <font>
      <b/>
      <sz val="18"/>
      <color rgb="FF008372"/>
      <name val="Calibri"/>
      <scheme val="minor"/>
    </font>
    <font>
      <sz val="14"/>
      <color rgb="FF786964"/>
      <name val="Calibri"/>
      <scheme val="minor"/>
    </font>
    <font>
      <b/>
      <i/>
      <sz val="8"/>
      <color theme="1"/>
      <name val="Calibri"/>
    </font>
    <font>
      <b/>
      <sz val="11"/>
      <color theme="1"/>
      <name val="Calibri"/>
    </font>
    <font>
      <b/>
      <sz val="8"/>
      <color rgb="FF786964"/>
      <name val="Calibri"/>
      <scheme val="minor"/>
    </font>
    <font>
      <sz val="8"/>
      <color rgb="FF786964"/>
      <name val="Calibri"/>
      <scheme val="minor"/>
    </font>
    <font>
      <i/>
      <sz val="8"/>
      <color theme="0"/>
      <name val="Calibri"/>
    </font>
    <font>
      <sz val="10"/>
      <color theme="0"/>
      <name val="Calibri"/>
      <scheme val="minor"/>
    </font>
    <font>
      <sz val="8"/>
      <color theme="0"/>
      <name val="Calibri"/>
    </font>
    <font>
      <b/>
      <i/>
      <sz val="8"/>
      <color rgb="FF000000"/>
      <name val="Calibri"/>
    </font>
    <font>
      <sz val="9"/>
      <color rgb="FF786964"/>
      <name val="Calibri"/>
      <scheme val="minor"/>
    </font>
    <font>
      <sz val="8"/>
      <color theme="9" tint="-0.249977111117893"/>
      <name val="Calibri"/>
      <scheme val="minor"/>
    </font>
    <font>
      <sz val="8"/>
      <color theme="5" tint="-0.249977111117893"/>
      <name val="Calibri"/>
      <scheme val="minor"/>
    </font>
    <font>
      <sz val="8"/>
      <color theme="6" tint="-0.249977111117893"/>
      <name val="Calibri"/>
      <scheme val="minor"/>
    </font>
    <font>
      <b/>
      <sz val="16"/>
      <color theme="0"/>
      <name val="Calibri"/>
      <scheme val="minor"/>
    </font>
    <font>
      <b/>
      <sz val="16"/>
      <color rgb="FF786964"/>
      <name val="Calibri"/>
      <scheme val="minor"/>
    </font>
  </fonts>
  <fills count="22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DDD9C4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22"/>
      </patternFill>
    </fill>
    <fill>
      <patternFill patternType="solid">
        <fgColor rgb="FFC4BD97"/>
        <bgColor rgb="FF000000"/>
      </patternFill>
    </fill>
    <fill>
      <patternFill patternType="solid">
        <fgColor theme="6"/>
        <bgColor indexed="64"/>
      </patternFill>
    </fill>
    <fill>
      <patternFill patternType="solid">
        <fgColor rgb="FFFABF8F"/>
        <bgColor rgb="FF000000"/>
      </patternFill>
    </fill>
    <fill>
      <patternFill patternType="solid">
        <fgColor rgb="FF008372"/>
        <bgColor indexed="64"/>
      </patternFill>
    </fill>
    <fill>
      <patternFill patternType="solid">
        <fgColor rgb="FFAEC44A"/>
        <bgColor indexed="64"/>
      </patternFill>
    </fill>
    <fill>
      <patternFill patternType="solid">
        <fgColor rgb="FF008372"/>
        <bgColor rgb="FF000000"/>
      </patternFill>
    </fill>
    <fill>
      <patternFill patternType="solid">
        <fgColor rgb="FFEDA021"/>
        <bgColor indexed="64"/>
      </patternFill>
    </fill>
    <fill>
      <patternFill patternType="solid">
        <fgColor rgb="FFEDA021"/>
        <bgColor rgb="FF000000"/>
      </patternFill>
    </fill>
    <fill>
      <patternFill patternType="solid">
        <fgColor rgb="FF7A909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722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6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8" fillId="0" borderId="0">
      <alignment wrapText="1"/>
    </xf>
    <xf numFmtId="0" fontId="18" fillId="0" borderId="0">
      <alignment wrapText="1"/>
    </xf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8" fillId="10" borderId="0">
      <alignment wrapText="1"/>
    </xf>
    <xf numFmtId="0" fontId="18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65">
    <xf numFmtId="0" fontId="0" fillId="0" borderId="0" xfId="0"/>
    <xf numFmtId="0" fontId="1" fillId="0" borderId="0" xfId="0" applyFont="1"/>
    <xf numFmtId="0" fontId="14" fillId="0" borderId="0" xfId="0" applyFont="1"/>
    <xf numFmtId="0" fontId="7" fillId="3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 textRotation="90" wrapText="1"/>
    </xf>
    <xf numFmtId="0" fontId="6" fillId="2" borderId="1" xfId="0" applyFont="1" applyFill="1" applyBorder="1" applyAlignment="1">
      <alignment horizontal="center" textRotation="90" wrapText="1"/>
    </xf>
    <xf numFmtId="0" fontId="6" fillId="2" borderId="1" xfId="0" applyFont="1" applyFill="1" applyBorder="1" applyAlignment="1">
      <alignment horizontal="center"/>
    </xf>
    <xf numFmtId="0" fontId="1" fillId="2" borderId="1" xfId="0" applyFont="1" applyFill="1" applyBorder="1"/>
    <xf numFmtId="0" fontId="11" fillId="7" borderId="1" xfId="0" applyFont="1" applyFill="1" applyBorder="1"/>
    <xf numFmtId="0" fontId="2" fillId="0" borderId="0" xfId="0" applyFont="1"/>
    <xf numFmtId="0" fontId="15" fillId="0" borderId="0" xfId="0" applyFont="1"/>
    <xf numFmtId="0" fontId="21" fillId="0" borderId="0" xfId="0" applyFont="1"/>
    <xf numFmtId="0" fontId="1" fillId="2" borderId="1" xfId="0" applyFont="1" applyFill="1" applyBorder="1" applyAlignment="1"/>
    <xf numFmtId="0" fontId="24" fillId="2" borderId="1" xfId="0" applyFont="1" applyFill="1" applyBorder="1" applyAlignment="1">
      <alignment horizontal="right"/>
    </xf>
    <xf numFmtId="0" fontId="25" fillId="2" borderId="1" xfId="372" applyFont="1" applyFill="1" applyBorder="1" applyAlignment="1"/>
    <xf numFmtId="2" fontId="25" fillId="2" borderId="1" xfId="372" applyNumberFormat="1" applyFont="1" applyFill="1" applyBorder="1" applyAlignment="1"/>
    <xf numFmtId="3" fontId="1" fillId="0" borderId="0" xfId="0" applyNumberFormat="1" applyFont="1"/>
    <xf numFmtId="3" fontId="14" fillId="0" borderId="0" xfId="0" applyNumberFormat="1" applyFont="1"/>
    <xf numFmtId="164" fontId="26" fillId="3" borderId="1" xfId="372" applyNumberFormat="1" applyFont="1" applyFill="1" applyBorder="1" applyAlignment="1"/>
    <xf numFmtId="164" fontId="29" fillId="11" borderId="5" xfId="0" applyNumberFormat="1" applyFont="1" applyFill="1" applyBorder="1"/>
    <xf numFmtId="164" fontId="30" fillId="3" borderId="1" xfId="372" applyNumberFormat="1" applyFont="1" applyFill="1" applyBorder="1" applyAlignment="1"/>
    <xf numFmtId="165" fontId="25" fillId="2" borderId="1" xfId="372" applyNumberFormat="1" applyFont="1" applyFill="1" applyBorder="1" applyAlignment="1"/>
    <xf numFmtId="3" fontId="25" fillId="6" borderId="1" xfId="372" applyNumberFormat="1" applyFont="1" applyFill="1" applyBorder="1" applyAlignment="1" applyProtection="1">
      <protection locked="0"/>
    </xf>
    <xf numFmtId="3" fontId="24" fillId="6" borderId="1" xfId="0" applyNumberFormat="1" applyFont="1" applyFill="1" applyBorder="1" applyAlignment="1" applyProtection="1">
      <alignment horizontal="right"/>
      <protection locked="0"/>
    </xf>
    <xf numFmtId="164" fontId="23" fillId="3" borderId="1" xfId="0" applyNumberFormat="1" applyFont="1" applyFill="1" applyBorder="1" applyAlignment="1">
      <alignment horizontal="right"/>
    </xf>
    <xf numFmtId="164" fontId="26" fillId="3" borderId="1" xfId="0" applyNumberFormat="1" applyFont="1" applyFill="1" applyBorder="1"/>
    <xf numFmtId="164" fontId="30" fillId="3" borderId="1" xfId="0" applyNumberFormat="1" applyFont="1" applyFill="1" applyBorder="1"/>
    <xf numFmtId="0" fontId="3" fillId="4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1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16" fontId="1" fillId="2" borderId="1" xfId="0" applyNumberFormat="1" applyFont="1" applyFill="1" applyBorder="1" applyAlignment="1">
      <alignment horizontal="left"/>
    </xf>
    <xf numFmtId="0" fontId="11" fillId="7" borderId="7" xfId="0" applyFont="1" applyFill="1" applyBorder="1"/>
    <xf numFmtId="0" fontId="11" fillId="7" borderId="8" xfId="0" applyFont="1" applyFill="1" applyBorder="1"/>
    <xf numFmtId="3" fontId="11" fillId="13" borderId="8" xfId="0" applyNumberFormat="1" applyFont="1" applyFill="1" applyBorder="1" applyProtection="1">
      <protection locked="0"/>
    </xf>
    <xf numFmtId="164" fontId="29" fillId="11" borderId="8" xfId="0" applyNumberFormat="1" applyFont="1" applyFill="1" applyBorder="1"/>
    <xf numFmtId="2" fontId="11" fillId="7" borderId="8" xfId="0" applyNumberFormat="1" applyFont="1" applyFill="1" applyBorder="1"/>
    <xf numFmtId="165" fontId="11" fillId="7" borderId="8" xfId="0" applyNumberFormat="1" applyFont="1" applyFill="1" applyBorder="1"/>
    <xf numFmtId="164" fontId="32" fillId="11" borderId="8" xfId="0" applyNumberFormat="1" applyFont="1" applyFill="1" applyBorder="1"/>
    <xf numFmtId="0" fontId="8" fillId="14" borderId="1" xfId="0" applyFont="1" applyFill="1" applyBorder="1" applyAlignment="1">
      <alignment horizontal="left"/>
    </xf>
    <xf numFmtId="0" fontId="9" fillId="14" borderId="1" xfId="0" applyFont="1" applyFill="1" applyBorder="1" applyAlignment="1"/>
    <xf numFmtId="3" fontId="19" fillId="14" borderId="1" xfId="0" applyNumberFormat="1" applyFont="1" applyFill="1" applyBorder="1"/>
    <xf numFmtId="0" fontId="20" fillId="14" borderId="1" xfId="0" applyFont="1" applyFill="1" applyBorder="1"/>
    <xf numFmtId="0" fontId="19" fillId="14" borderId="1" xfId="0" applyFont="1" applyFill="1" applyBorder="1"/>
    <xf numFmtId="0" fontId="8" fillId="14" borderId="1" xfId="0" applyFont="1" applyFill="1" applyBorder="1"/>
    <xf numFmtId="165" fontId="28" fillId="14" borderId="1" xfId="0" applyNumberFormat="1" applyFont="1" applyFill="1" applyBorder="1"/>
    <xf numFmtId="0" fontId="23" fillId="15" borderId="1" xfId="0" applyFont="1" applyFill="1" applyBorder="1"/>
    <xf numFmtId="165" fontId="35" fillId="14" borderId="1" xfId="0" applyNumberFormat="1" applyFont="1" applyFill="1" applyBorder="1"/>
    <xf numFmtId="165" fontId="23" fillId="15" borderId="1" xfId="0" applyNumberFormat="1" applyFont="1" applyFill="1" applyBorder="1"/>
    <xf numFmtId="3" fontId="25" fillId="14" borderId="1" xfId="0" applyNumberFormat="1" applyFont="1" applyFill="1" applyBorder="1"/>
    <xf numFmtId="0" fontId="26" fillId="14" borderId="1" xfId="0" applyFont="1" applyFill="1" applyBorder="1"/>
    <xf numFmtId="165" fontId="27" fillId="14" borderId="1" xfId="0" applyNumberFormat="1" applyFont="1" applyFill="1" applyBorder="1"/>
    <xf numFmtId="164" fontId="26" fillId="14" borderId="1" xfId="0" applyNumberFormat="1" applyFont="1" applyFill="1" applyBorder="1"/>
    <xf numFmtId="0" fontId="12" fillId="16" borderId="1" xfId="0" applyFont="1" applyFill="1" applyBorder="1"/>
    <xf numFmtId="0" fontId="10" fillId="16" borderId="1" xfId="0" applyFont="1" applyFill="1" applyBorder="1" applyAlignment="1"/>
    <xf numFmtId="0" fontId="10" fillId="16" borderId="1" xfId="0" applyFont="1" applyFill="1" applyBorder="1"/>
    <xf numFmtId="0" fontId="27" fillId="14" borderId="1" xfId="0" applyFont="1" applyFill="1" applyBorder="1"/>
    <xf numFmtId="0" fontId="23" fillId="17" borderId="1" xfId="0" applyFont="1" applyFill="1" applyBorder="1" applyAlignment="1">
      <alignment horizontal="left"/>
    </xf>
    <xf numFmtId="0" fontId="23" fillId="17" borderId="1" xfId="0" applyFont="1" applyFill="1" applyBorder="1"/>
    <xf numFmtId="3" fontId="23" fillId="17" borderId="1" xfId="0" applyNumberFormat="1" applyFont="1" applyFill="1" applyBorder="1"/>
    <xf numFmtId="0" fontId="33" fillId="17" borderId="1" xfId="0" applyFont="1" applyFill="1" applyBorder="1"/>
    <xf numFmtId="0" fontId="34" fillId="17" borderId="1" xfId="0" applyFont="1" applyFill="1" applyBorder="1"/>
    <xf numFmtId="3" fontId="23" fillId="17" borderId="1" xfId="0" applyNumberFormat="1" applyFont="1" applyFill="1" applyBorder="1" applyAlignment="1">
      <alignment horizontal="right"/>
    </xf>
    <xf numFmtId="0" fontId="23" fillId="17" borderId="1" xfId="0" applyFont="1" applyFill="1" applyBorder="1" applyAlignment="1">
      <alignment horizontal="right"/>
    </xf>
    <xf numFmtId="0" fontId="24" fillId="17" borderId="1" xfId="0" applyFont="1" applyFill="1" applyBorder="1" applyAlignment="1">
      <alignment horizontal="right"/>
    </xf>
    <xf numFmtId="165" fontId="23" fillId="17" borderId="1" xfId="0" applyNumberFormat="1" applyFont="1" applyFill="1" applyBorder="1"/>
    <xf numFmtId="0" fontId="36" fillId="17" borderId="1" xfId="0" applyFont="1" applyFill="1" applyBorder="1"/>
    <xf numFmtId="164" fontId="23" fillId="17" borderId="1" xfId="0" applyNumberFormat="1" applyFont="1" applyFill="1" applyBorder="1"/>
    <xf numFmtId="0" fontId="24" fillId="17" borderId="1" xfId="0" applyFont="1" applyFill="1" applyBorder="1"/>
    <xf numFmtId="0" fontId="23" fillId="18" borderId="5" xfId="0" applyFont="1" applyFill="1" applyBorder="1"/>
    <xf numFmtId="0" fontId="23" fillId="18" borderId="6" xfId="0" applyFont="1" applyFill="1" applyBorder="1"/>
    <xf numFmtId="3" fontId="23" fillId="18" borderId="6" xfId="0" applyNumberFormat="1" applyFont="1" applyFill="1" applyBorder="1"/>
    <xf numFmtId="164" fontId="23" fillId="18" borderId="6" xfId="0" applyNumberFormat="1" applyFont="1" applyFill="1" applyBorder="1"/>
    <xf numFmtId="0" fontId="24" fillId="18" borderId="6" xfId="0" applyFont="1" applyFill="1" applyBorder="1"/>
    <xf numFmtId="165" fontId="23" fillId="18" borderId="6" xfId="0" applyNumberFormat="1" applyFont="1" applyFill="1" applyBorder="1"/>
    <xf numFmtId="2" fontId="24" fillId="17" borderId="1" xfId="0" applyNumberFormat="1" applyFont="1" applyFill="1" applyBorder="1"/>
    <xf numFmtId="3" fontId="24" fillId="17" borderId="1" xfId="0" applyNumberFormat="1" applyFont="1" applyFill="1" applyBorder="1"/>
    <xf numFmtId="165" fontId="24" fillId="17" borderId="1" xfId="0" applyNumberFormat="1" applyFont="1" applyFill="1" applyBorder="1"/>
    <xf numFmtId="0" fontId="23" fillId="17" borderId="1" xfId="0" applyFont="1" applyFill="1" applyBorder="1" applyAlignment="1">
      <alignment wrapText="1"/>
    </xf>
    <xf numFmtId="0" fontId="23" fillId="18" borderId="1" xfId="0" applyFont="1" applyFill="1" applyBorder="1"/>
    <xf numFmtId="0" fontId="23" fillId="17" borderId="1" xfId="0" applyFont="1" applyFill="1" applyBorder="1" applyAlignment="1"/>
    <xf numFmtId="165" fontId="23" fillId="18" borderId="5" xfId="0" applyNumberFormat="1" applyFont="1" applyFill="1" applyBorder="1"/>
    <xf numFmtId="0" fontId="2" fillId="15" borderId="1" xfId="0" applyFont="1" applyFill="1" applyBorder="1"/>
    <xf numFmtId="3" fontId="23" fillId="15" borderId="1" xfId="372" applyNumberFormat="1" applyFont="1" applyFill="1" applyBorder="1" applyAlignment="1"/>
    <xf numFmtId="164" fontId="23" fillId="15" borderId="1" xfId="372" applyNumberFormat="1" applyFont="1" applyFill="1" applyBorder="1" applyAlignment="1"/>
    <xf numFmtId="165" fontId="40" fillId="15" borderId="1" xfId="372" applyNumberFormat="1" applyFont="1" applyFill="1" applyBorder="1" applyAlignment="1"/>
    <xf numFmtId="165" fontId="23" fillId="15" borderId="1" xfId="372" applyNumberFormat="1" applyFont="1" applyFill="1" applyBorder="1" applyAlignment="1"/>
    <xf numFmtId="0" fontId="24" fillId="15" borderId="1" xfId="0" applyFont="1" applyFill="1" applyBorder="1"/>
    <xf numFmtId="3" fontId="24" fillId="15" borderId="1" xfId="372" applyNumberFormat="1" applyFont="1" applyFill="1" applyBorder="1" applyAlignment="1"/>
    <xf numFmtId="165" fontId="36" fillId="15" borderId="1" xfId="372" applyNumberFormat="1" applyFont="1" applyFill="1" applyBorder="1" applyAlignment="1"/>
    <xf numFmtId="0" fontId="41" fillId="15" borderId="1" xfId="0" applyFont="1" applyFill="1" applyBorder="1"/>
    <xf numFmtId="3" fontId="24" fillId="15" borderId="1" xfId="0" applyNumberFormat="1" applyFont="1" applyFill="1" applyBorder="1"/>
    <xf numFmtId="165" fontId="36" fillId="15" borderId="1" xfId="0" applyNumberFormat="1" applyFont="1" applyFill="1" applyBorder="1"/>
    <xf numFmtId="0" fontId="23" fillId="15" borderId="1" xfId="0" applyFont="1" applyFill="1" applyBorder="1" applyAlignment="1">
      <alignment vertical="center"/>
    </xf>
    <xf numFmtId="165" fontId="44" fillId="14" borderId="1" xfId="0" applyNumberFormat="1" applyFont="1" applyFill="1" applyBorder="1"/>
    <xf numFmtId="0" fontId="45" fillId="19" borderId="1" xfId="0" applyFont="1" applyFill="1" applyBorder="1" applyAlignment="1">
      <alignment vertical="center"/>
    </xf>
    <xf numFmtId="3" fontId="7" fillId="21" borderId="1" xfId="0" applyNumberFormat="1" applyFont="1" applyFill="1" applyBorder="1" applyAlignment="1">
      <alignment horizontal="center" textRotation="90" wrapText="1"/>
    </xf>
    <xf numFmtId="3" fontId="7" fillId="21" borderId="1" xfId="0" applyNumberFormat="1" applyFont="1" applyFill="1" applyBorder="1" applyAlignment="1">
      <alignment horizontal="center"/>
    </xf>
    <xf numFmtId="3" fontId="25" fillId="21" borderId="1" xfId="372" applyNumberFormat="1" applyFont="1" applyFill="1" applyBorder="1" applyAlignment="1" applyProtection="1">
      <protection locked="0"/>
    </xf>
    <xf numFmtId="0" fontId="27" fillId="19" borderId="1" xfId="0" applyFont="1" applyFill="1" applyBorder="1"/>
    <xf numFmtId="3" fontId="27" fillId="19" borderId="1" xfId="0" applyNumberFormat="1" applyFont="1" applyFill="1" applyBorder="1"/>
    <xf numFmtId="164" fontId="27" fillId="19" borderId="1" xfId="0" applyNumberFormat="1" applyFont="1" applyFill="1" applyBorder="1"/>
    <xf numFmtId="165" fontId="46" fillId="19" borderId="1" xfId="0" applyNumberFormat="1" applyFont="1" applyFill="1" applyBorder="1"/>
    <xf numFmtId="165" fontId="27" fillId="19" borderId="1" xfId="0" applyNumberFormat="1" applyFont="1" applyFill="1" applyBorder="1"/>
    <xf numFmtId="164" fontId="47" fillId="3" borderId="1" xfId="372" applyNumberFormat="1" applyFont="1" applyFill="1" applyBorder="1" applyAlignment="1"/>
    <xf numFmtId="0" fontId="0" fillId="0" borderId="16" xfId="0" applyFont="1" applyBorder="1" applyAlignment="1">
      <alignment vertical="center"/>
    </xf>
    <xf numFmtId="0" fontId="13" fillId="4" borderId="1" xfId="0" applyFont="1" applyFill="1" applyBorder="1" applyAlignment="1">
      <alignment horizontal="center"/>
    </xf>
    <xf numFmtId="0" fontId="13" fillId="5" borderId="1" xfId="0" applyFont="1" applyFill="1" applyBorder="1" applyAlignment="1">
      <alignment horizontal="center"/>
    </xf>
    <xf numFmtId="0" fontId="13" fillId="12" borderId="1" xfId="0" applyFont="1" applyFill="1" applyBorder="1" applyAlignment="1">
      <alignment horizontal="center"/>
    </xf>
    <xf numFmtId="0" fontId="17" fillId="19" borderId="3" xfId="0" applyFont="1" applyFill="1" applyBorder="1" applyAlignment="1">
      <alignment vertical="center" wrapText="1"/>
    </xf>
    <xf numFmtId="0" fontId="17" fillId="19" borderId="4" xfId="0" applyFont="1" applyFill="1" applyBorder="1" applyAlignment="1">
      <alignment vertical="center" wrapText="1"/>
    </xf>
    <xf numFmtId="0" fontId="2" fillId="9" borderId="1" xfId="0" applyFont="1" applyFill="1" applyBorder="1"/>
    <xf numFmtId="0" fontId="2" fillId="8" borderId="1" xfId="0" applyFont="1" applyFill="1" applyBorder="1"/>
    <xf numFmtId="0" fontId="3" fillId="19" borderId="1" xfId="0" applyFont="1" applyFill="1" applyBorder="1"/>
    <xf numFmtId="0" fontId="29" fillId="18" borderId="7" xfId="0" applyFont="1" applyFill="1" applyBorder="1"/>
    <xf numFmtId="0" fontId="29" fillId="18" borderId="8" xfId="0" applyFont="1" applyFill="1" applyBorder="1"/>
    <xf numFmtId="3" fontId="29" fillId="18" borderId="8" xfId="0" applyNumberFormat="1" applyFont="1" applyFill="1" applyBorder="1"/>
    <xf numFmtId="164" fontId="29" fillId="18" borderId="8" xfId="0" applyNumberFormat="1" applyFont="1" applyFill="1" applyBorder="1"/>
    <xf numFmtId="165" fontId="11" fillId="18" borderId="8" xfId="0" applyNumberFormat="1" applyFont="1" applyFill="1" applyBorder="1"/>
    <xf numFmtId="165" fontId="29" fillId="18" borderId="8" xfId="0" applyNumberFormat="1" applyFont="1" applyFill="1" applyBorder="1"/>
    <xf numFmtId="165" fontId="49" fillId="9" borderId="1" xfId="0" applyNumberFormat="1" applyFont="1" applyFill="1" applyBorder="1" applyAlignment="1">
      <alignment horizontal="right"/>
    </xf>
    <xf numFmtId="165" fontId="49" fillId="8" borderId="1" xfId="0" applyNumberFormat="1" applyFont="1" applyFill="1" applyBorder="1" applyAlignment="1">
      <alignment horizontal="right"/>
    </xf>
    <xf numFmtId="165" fontId="50" fillId="9" borderId="1" xfId="0" applyNumberFormat="1" applyFont="1" applyFill="1" applyBorder="1" applyAlignment="1">
      <alignment horizontal="right"/>
    </xf>
    <xf numFmtId="165" fontId="50" fillId="8" borderId="1" xfId="0" applyNumberFormat="1" applyFont="1" applyFill="1" applyBorder="1" applyAlignment="1">
      <alignment horizontal="right"/>
    </xf>
    <xf numFmtId="165" fontId="51" fillId="9" borderId="1" xfId="0" applyNumberFormat="1" applyFont="1" applyFill="1" applyBorder="1" applyAlignment="1">
      <alignment horizontal="right"/>
    </xf>
    <xf numFmtId="165" fontId="51" fillId="8" borderId="1" xfId="0" applyNumberFormat="1" applyFont="1" applyFill="1" applyBorder="1" applyAlignment="1">
      <alignment horizontal="right"/>
    </xf>
    <xf numFmtId="3" fontId="23" fillId="17" borderId="1" xfId="0" applyNumberFormat="1" applyFont="1" applyFill="1" applyBorder="1" applyProtection="1"/>
    <xf numFmtId="0" fontId="2" fillId="20" borderId="1" xfId="0" applyFont="1" applyFill="1" applyBorder="1" applyAlignment="1" applyProtection="1">
      <alignment wrapText="1"/>
      <protection locked="0"/>
    </xf>
    <xf numFmtId="165" fontId="25" fillId="2" borderId="9" xfId="372" applyNumberFormat="1" applyFont="1" applyFill="1" applyBorder="1" applyAlignment="1">
      <alignment horizontal="center" vertical="center" wrapText="1"/>
    </xf>
    <xf numFmtId="165" fontId="25" fillId="2" borderId="10" xfId="372" applyNumberFormat="1" applyFont="1" applyFill="1" applyBorder="1" applyAlignment="1">
      <alignment horizontal="center" vertical="center" wrapText="1"/>
    </xf>
    <xf numFmtId="165" fontId="25" fillId="2" borderId="11" xfId="372" applyNumberFormat="1" applyFont="1" applyFill="1" applyBorder="1" applyAlignment="1">
      <alignment horizontal="center" vertical="center" wrapText="1"/>
    </xf>
    <xf numFmtId="165" fontId="25" fillId="2" borderId="12" xfId="372" applyNumberFormat="1" applyFont="1" applyFill="1" applyBorder="1" applyAlignment="1">
      <alignment horizontal="center" vertical="center" wrapText="1"/>
    </xf>
    <xf numFmtId="165" fontId="25" fillId="2" borderId="13" xfId="372" applyNumberFormat="1" applyFont="1" applyFill="1" applyBorder="1" applyAlignment="1">
      <alignment horizontal="center" vertical="center" wrapText="1"/>
    </xf>
    <xf numFmtId="165" fontId="25" fillId="2" borderId="14" xfId="372" applyNumberFormat="1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left" vertical="center" wrapText="1"/>
    </xf>
    <xf numFmtId="165" fontId="25" fillId="2" borderId="9" xfId="372" applyNumberFormat="1" applyFont="1" applyFill="1" applyBorder="1" applyAlignment="1">
      <alignment horizontal="center" wrapText="1"/>
    </xf>
    <xf numFmtId="165" fontId="25" fillId="2" borderId="10" xfId="372" applyNumberFormat="1" applyFont="1" applyFill="1" applyBorder="1" applyAlignment="1">
      <alignment horizontal="center" wrapText="1"/>
    </xf>
    <xf numFmtId="165" fontId="25" fillId="2" borderId="11" xfId="372" applyNumberFormat="1" applyFont="1" applyFill="1" applyBorder="1" applyAlignment="1">
      <alignment horizontal="center" wrapText="1"/>
    </xf>
    <xf numFmtId="165" fontId="25" fillId="2" borderId="12" xfId="372" applyNumberFormat="1" applyFont="1" applyFill="1" applyBorder="1" applyAlignment="1">
      <alignment horizontal="center" wrapText="1"/>
    </xf>
    <xf numFmtId="165" fontId="25" fillId="2" borderId="13" xfId="372" applyNumberFormat="1" applyFont="1" applyFill="1" applyBorder="1" applyAlignment="1">
      <alignment horizontal="center" wrapText="1"/>
    </xf>
    <xf numFmtId="165" fontId="25" fillId="2" borderId="14" xfId="372" applyNumberFormat="1" applyFont="1" applyFill="1" applyBorder="1" applyAlignment="1">
      <alignment horizontal="center" wrapText="1"/>
    </xf>
    <xf numFmtId="2" fontId="25" fillId="2" borderId="9" xfId="372" applyNumberFormat="1" applyFont="1" applyFill="1" applyBorder="1" applyAlignment="1">
      <alignment horizontal="center" wrapText="1"/>
    </xf>
    <xf numFmtId="2" fontId="25" fillId="2" borderId="10" xfId="372" applyNumberFormat="1" applyFont="1" applyFill="1" applyBorder="1" applyAlignment="1">
      <alignment horizontal="center" wrapText="1"/>
    </xf>
    <xf numFmtId="2" fontId="25" fillId="2" borderId="11" xfId="372" applyNumberFormat="1" applyFont="1" applyFill="1" applyBorder="1" applyAlignment="1">
      <alignment horizontal="center" wrapText="1"/>
    </xf>
    <xf numFmtId="2" fontId="25" fillId="2" borderId="12" xfId="372" applyNumberFormat="1" applyFont="1" applyFill="1" applyBorder="1" applyAlignment="1">
      <alignment horizontal="center" wrapText="1"/>
    </xf>
    <xf numFmtId="2" fontId="25" fillId="2" borderId="13" xfId="372" applyNumberFormat="1" applyFont="1" applyFill="1" applyBorder="1" applyAlignment="1">
      <alignment horizontal="center" wrapText="1"/>
    </xf>
    <xf numFmtId="2" fontId="25" fillId="2" borderId="14" xfId="372" applyNumberFormat="1" applyFont="1" applyFill="1" applyBorder="1" applyAlignment="1">
      <alignment horizontal="center" wrapText="1"/>
    </xf>
    <xf numFmtId="0" fontId="52" fillId="4" borderId="2" xfId="0" applyFont="1" applyFill="1" applyBorder="1" applyAlignment="1">
      <alignment horizontal="left" vertical="center"/>
    </xf>
    <xf numFmtId="0" fontId="53" fillId="4" borderId="15" xfId="0" applyFont="1" applyFill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165" fontId="24" fillId="2" borderId="9" xfId="0" applyNumberFormat="1" applyFont="1" applyFill="1" applyBorder="1" applyAlignment="1">
      <alignment horizontal="center" vertical="center" wrapText="1"/>
    </xf>
    <xf numFmtId="165" fontId="24" fillId="2" borderId="17" xfId="0" applyNumberFormat="1" applyFont="1" applyFill="1" applyBorder="1" applyAlignment="1">
      <alignment horizontal="center" vertical="center" wrapText="1"/>
    </xf>
    <xf numFmtId="165" fontId="24" fillId="2" borderId="10" xfId="0" applyNumberFormat="1" applyFont="1" applyFill="1" applyBorder="1" applyAlignment="1">
      <alignment horizontal="center" vertical="center" wrapText="1"/>
    </xf>
    <xf numFmtId="165" fontId="24" fillId="2" borderId="11" xfId="0" applyNumberFormat="1" applyFont="1" applyFill="1" applyBorder="1" applyAlignment="1">
      <alignment horizontal="center" vertical="center" wrapText="1"/>
    </xf>
    <xf numFmtId="165" fontId="24" fillId="2" borderId="0" xfId="0" applyNumberFormat="1" applyFont="1" applyFill="1" applyBorder="1" applyAlignment="1">
      <alignment horizontal="center" vertical="center" wrapText="1"/>
    </xf>
    <xf numFmtId="165" fontId="24" fillId="2" borderId="12" xfId="0" applyNumberFormat="1" applyFont="1" applyFill="1" applyBorder="1" applyAlignment="1">
      <alignment horizontal="center" vertical="center" wrapText="1"/>
    </xf>
    <xf numFmtId="165" fontId="24" fillId="2" borderId="13" xfId="0" applyNumberFormat="1" applyFont="1" applyFill="1" applyBorder="1" applyAlignment="1">
      <alignment horizontal="center" vertical="center" wrapText="1"/>
    </xf>
    <xf numFmtId="165" fontId="24" fillId="2" borderId="16" xfId="0" applyNumberFormat="1" applyFont="1" applyFill="1" applyBorder="1" applyAlignment="1">
      <alignment horizontal="center" vertical="center" wrapText="1"/>
    </xf>
    <xf numFmtId="165" fontId="24" fillId="2" borderId="14" xfId="0" applyNumberFormat="1" applyFont="1" applyFill="1" applyBorder="1" applyAlignment="1">
      <alignment horizontal="center" vertical="center" wrapText="1"/>
    </xf>
    <xf numFmtId="0" fontId="52" fillId="5" borderId="2" xfId="0" applyFont="1" applyFill="1" applyBorder="1" applyAlignment="1">
      <alignment horizontal="left" vertical="center"/>
    </xf>
    <xf numFmtId="0" fontId="53" fillId="5" borderId="15" xfId="0" applyFont="1" applyFill="1" applyBorder="1" applyAlignment="1">
      <alignment horizontal="left" vertical="center"/>
    </xf>
    <xf numFmtId="0" fontId="52" fillId="12" borderId="2" xfId="0" applyFont="1" applyFill="1" applyBorder="1" applyAlignment="1">
      <alignment horizontal="left" vertical="center"/>
    </xf>
    <xf numFmtId="0" fontId="53" fillId="12" borderId="15" xfId="0" applyFont="1" applyFill="1" applyBorder="1" applyAlignment="1">
      <alignment horizontal="left" vertical="center"/>
    </xf>
    <xf numFmtId="0" fontId="1" fillId="20" borderId="1" xfId="0" applyFont="1" applyFill="1" applyBorder="1" applyAlignment="1" applyProtection="1">
      <alignment horizontal="left" vertical="top" wrapText="1"/>
      <protection locked="0"/>
    </xf>
    <xf numFmtId="0" fontId="1" fillId="0" borderId="0" xfId="0" applyFont="1" applyBorder="1" applyAlignment="1">
      <alignment horizontal="left" vertical="center" wrapText="1"/>
    </xf>
  </cellXfs>
  <cellStyles count="722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5" builtinId="9" hidden="1"/>
    <cellStyle name="Followed Hyperlink" xfId="247" builtinId="9" hidden="1"/>
    <cellStyle name="Followed Hyperlink" xfId="249" builtinId="9" hidden="1"/>
    <cellStyle name="Followed Hyperlink" xfId="251" builtinId="9" hidden="1"/>
    <cellStyle name="Followed Hyperlink" xfId="253" builtinId="9" hidden="1"/>
    <cellStyle name="Followed Hyperlink" xfId="255" builtinId="9" hidden="1"/>
    <cellStyle name="Followed Hyperlink" xfId="257" builtinId="9" hidden="1"/>
    <cellStyle name="Followed Hyperlink" xfId="259" builtinId="9" hidden="1"/>
    <cellStyle name="Followed Hyperlink" xfId="261" builtinId="9" hidden="1"/>
    <cellStyle name="Followed Hyperlink" xfId="263" builtinId="9" hidden="1"/>
    <cellStyle name="Followed Hyperlink" xfId="265" builtinId="9" hidden="1"/>
    <cellStyle name="Followed Hyperlink" xfId="267" builtinId="9" hidden="1"/>
    <cellStyle name="Followed Hyperlink" xfId="269" builtinId="9" hidden="1"/>
    <cellStyle name="Followed Hyperlink" xfId="271" builtinId="9" hidden="1"/>
    <cellStyle name="Followed Hyperlink" xfId="273" builtinId="9" hidden="1"/>
    <cellStyle name="Followed Hyperlink" xfId="275" builtinId="9" hidden="1"/>
    <cellStyle name="Followed Hyperlink" xfId="277" builtinId="9" hidden="1"/>
    <cellStyle name="Followed Hyperlink" xfId="279" builtinId="9" hidden="1"/>
    <cellStyle name="Followed Hyperlink" xfId="281" builtinId="9" hidden="1"/>
    <cellStyle name="Followed Hyperlink" xfId="283" builtinId="9" hidden="1"/>
    <cellStyle name="Followed Hyperlink" xfId="285" builtinId="9" hidden="1"/>
    <cellStyle name="Followed Hyperlink" xfId="287" builtinId="9" hidden="1"/>
    <cellStyle name="Followed Hyperlink" xfId="289" builtinId="9" hidden="1"/>
    <cellStyle name="Followed Hyperlink" xfId="291" builtinId="9" hidden="1"/>
    <cellStyle name="Followed Hyperlink" xfId="293" builtinId="9" hidden="1"/>
    <cellStyle name="Followed Hyperlink" xfId="295" builtinId="9" hidden="1"/>
    <cellStyle name="Followed Hyperlink" xfId="297" builtinId="9" hidden="1"/>
    <cellStyle name="Followed Hyperlink" xfId="299" builtinId="9" hidden="1"/>
    <cellStyle name="Followed Hyperlink" xfId="301" builtinId="9" hidden="1"/>
    <cellStyle name="Followed Hyperlink" xfId="303" builtinId="9" hidden="1"/>
    <cellStyle name="Followed Hyperlink" xfId="305" builtinId="9" hidden="1"/>
    <cellStyle name="Followed Hyperlink" xfId="307" builtinId="9" hidden="1"/>
    <cellStyle name="Followed Hyperlink" xfId="309" builtinId="9" hidden="1"/>
    <cellStyle name="Followed Hyperlink" xfId="311" builtinId="9" hidden="1"/>
    <cellStyle name="Followed Hyperlink" xfId="313" builtinId="9" hidden="1"/>
    <cellStyle name="Followed Hyperlink" xfId="315" builtinId="9" hidden="1"/>
    <cellStyle name="Followed Hyperlink" xfId="317" builtinId="9" hidden="1"/>
    <cellStyle name="Followed Hyperlink" xfId="319" builtinId="9" hidden="1"/>
    <cellStyle name="Followed Hyperlink" xfId="321" builtinId="9" hidden="1"/>
    <cellStyle name="Followed Hyperlink" xfId="323" builtinId="9" hidden="1"/>
    <cellStyle name="Followed Hyperlink" xfId="325" builtinId="9" hidden="1"/>
    <cellStyle name="Followed Hyperlink" xfId="327" builtinId="9" hidden="1"/>
    <cellStyle name="Followed Hyperlink" xfId="329" builtinId="9" hidden="1"/>
    <cellStyle name="Followed Hyperlink" xfId="331" builtinId="9" hidden="1"/>
    <cellStyle name="Followed Hyperlink" xfId="333" builtinId="9" hidden="1"/>
    <cellStyle name="Followed Hyperlink" xfId="335" builtinId="9" hidden="1"/>
    <cellStyle name="Followed Hyperlink" xfId="337" builtinId="9" hidden="1"/>
    <cellStyle name="Followed Hyperlink" xfId="339" builtinId="9" hidden="1"/>
    <cellStyle name="Followed Hyperlink" xfId="341" builtinId="9" hidden="1"/>
    <cellStyle name="Followed Hyperlink" xfId="343" builtinId="9" hidden="1"/>
    <cellStyle name="Followed Hyperlink" xfId="345" builtinId="9" hidden="1"/>
    <cellStyle name="Followed Hyperlink" xfId="347" builtinId="9" hidden="1"/>
    <cellStyle name="Followed Hyperlink" xfId="349" builtinId="9" hidden="1"/>
    <cellStyle name="Followed Hyperlink" xfId="351" builtinId="9" hidden="1"/>
    <cellStyle name="Followed Hyperlink" xfId="353" builtinId="9" hidden="1"/>
    <cellStyle name="Followed Hyperlink" xfId="355" builtinId="9" hidden="1"/>
    <cellStyle name="Followed Hyperlink" xfId="357" builtinId="9" hidden="1"/>
    <cellStyle name="Followed Hyperlink" xfId="359" builtinId="9" hidden="1"/>
    <cellStyle name="Followed Hyperlink" xfId="361" builtinId="9" hidden="1"/>
    <cellStyle name="Followed Hyperlink" xfId="363" builtinId="9" hidden="1"/>
    <cellStyle name="Followed Hyperlink" xfId="365" builtinId="9" hidden="1"/>
    <cellStyle name="Followed Hyperlink" xfId="367" builtinId="9" hidden="1"/>
    <cellStyle name="Followed Hyperlink" xfId="369" builtinId="9" hidden="1"/>
    <cellStyle name="Followed Hyperlink" xfId="371" builtinId="9" hidden="1"/>
    <cellStyle name="Followed Hyperlink" xfId="375" builtinId="9" hidden="1"/>
    <cellStyle name="Followed Hyperlink" xfId="377" builtinId="9" hidden="1"/>
    <cellStyle name="Followed Hyperlink" xfId="379" builtinId="9" hidden="1"/>
    <cellStyle name="Followed Hyperlink" xfId="381" builtinId="9" hidden="1"/>
    <cellStyle name="Followed Hyperlink" xfId="383" builtinId="9" hidden="1"/>
    <cellStyle name="Followed Hyperlink" xfId="385" builtinId="9" hidden="1"/>
    <cellStyle name="Followed Hyperlink" xfId="387" builtinId="9" hidden="1"/>
    <cellStyle name="Followed Hyperlink" xfId="389" builtinId="9" hidden="1"/>
    <cellStyle name="Followed Hyperlink" xfId="391" builtinId="9" hidden="1"/>
    <cellStyle name="Followed Hyperlink" xfId="393" builtinId="9" hidden="1"/>
    <cellStyle name="Followed Hyperlink" xfId="395" builtinId="9" hidden="1"/>
    <cellStyle name="Followed Hyperlink" xfId="397" builtinId="9" hidden="1"/>
    <cellStyle name="Followed Hyperlink" xfId="399" builtinId="9" hidden="1"/>
    <cellStyle name="Followed Hyperlink" xfId="401" builtinId="9" hidden="1"/>
    <cellStyle name="Followed Hyperlink" xfId="403" builtinId="9" hidden="1"/>
    <cellStyle name="Followed Hyperlink" xfId="407" builtinId="9" hidden="1"/>
    <cellStyle name="Followed Hyperlink" xfId="409" builtinId="9" hidden="1"/>
    <cellStyle name="Followed Hyperlink" xfId="411" builtinId="9" hidden="1"/>
    <cellStyle name="Followed Hyperlink" xfId="413" builtinId="9" hidden="1"/>
    <cellStyle name="Followed Hyperlink" xfId="415" builtinId="9" hidden="1"/>
    <cellStyle name="Followed Hyperlink" xfId="417" builtinId="9" hidden="1"/>
    <cellStyle name="Followed Hyperlink" xfId="419" builtinId="9" hidden="1"/>
    <cellStyle name="Followed Hyperlink" xfId="421" builtinId="9" hidden="1"/>
    <cellStyle name="Followed Hyperlink" xfId="423" builtinId="9" hidden="1"/>
    <cellStyle name="Followed Hyperlink" xfId="425" builtinId="9" hidden="1"/>
    <cellStyle name="Followed Hyperlink" xfId="427" builtinId="9" hidden="1"/>
    <cellStyle name="Followed Hyperlink" xfId="429" builtinId="9" hidden="1"/>
    <cellStyle name="Followed Hyperlink" xfId="431" builtinId="9" hidden="1"/>
    <cellStyle name="Followed Hyperlink" xfId="433" builtinId="9" hidden="1"/>
    <cellStyle name="Followed Hyperlink" xfId="435" builtinId="9" hidden="1"/>
    <cellStyle name="Followed Hyperlink" xfId="437" builtinId="9" hidden="1"/>
    <cellStyle name="Followed Hyperlink" xfId="439" builtinId="9" hidden="1"/>
    <cellStyle name="Followed Hyperlink" xfId="441" builtinId="9" hidden="1"/>
    <cellStyle name="Followed Hyperlink" xfId="443" builtinId="9" hidden="1"/>
    <cellStyle name="Followed Hyperlink" xfId="445" builtinId="9" hidden="1"/>
    <cellStyle name="Followed Hyperlink" xfId="447" builtinId="9" hidden="1"/>
    <cellStyle name="Followed Hyperlink" xfId="449" builtinId="9" hidden="1"/>
    <cellStyle name="Followed Hyperlink" xfId="451" builtinId="9" hidden="1"/>
    <cellStyle name="Followed Hyperlink" xfId="453" builtinId="9" hidden="1"/>
    <cellStyle name="Followed Hyperlink" xfId="455" builtinId="9" hidden="1"/>
    <cellStyle name="Followed Hyperlink" xfId="457" builtinId="9" hidden="1"/>
    <cellStyle name="Followed Hyperlink" xfId="459" builtinId="9" hidden="1"/>
    <cellStyle name="Followed Hyperlink" xfId="461" builtinId="9" hidden="1"/>
    <cellStyle name="Followed Hyperlink" xfId="463" builtinId="9" hidden="1"/>
    <cellStyle name="Followed Hyperlink" xfId="465" builtinId="9" hidden="1"/>
    <cellStyle name="Followed Hyperlink" xfId="467" builtinId="9" hidden="1"/>
    <cellStyle name="Followed Hyperlink" xfId="469" builtinId="9" hidden="1"/>
    <cellStyle name="Followed Hyperlink" xfId="471" builtinId="9" hidden="1"/>
    <cellStyle name="Followed Hyperlink" xfId="473" builtinId="9" hidden="1"/>
    <cellStyle name="Followed Hyperlink" xfId="475" builtinId="9" hidden="1"/>
    <cellStyle name="Followed Hyperlink" xfId="477" builtinId="9" hidden="1"/>
    <cellStyle name="Followed Hyperlink" xfId="479" builtinId="9" hidden="1"/>
    <cellStyle name="Followed Hyperlink" xfId="481" builtinId="9" hidden="1"/>
    <cellStyle name="Followed Hyperlink" xfId="483" builtinId="9" hidden="1"/>
    <cellStyle name="Followed Hyperlink" xfId="485" builtinId="9" hidden="1"/>
    <cellStyle name="Followed Hyperlink" xfId="487" builtinId="9" hidden="1"/>
    <cellStyle name="Followed Hyperlink" xfId="489" builtinId="9" hidden="1"/>
    <cellStyle name="Followed Hyperlink" xfId="491" builtinId="9" hidden="1"/>
    <cellStyle name="Followed Hyperlink" xfId="493" builtinId="9" hidden="1"/>
    <cellStyle name="Followed Hyperlink" xfId="495" builtinId="9" hidden="1"/>
    <cellStyle name="Followed Hyperlink" xfId="497" builtinId="9" hidden="1"/>
    <cellStyle name="Followed Hyperlink" xfId="499" builtinId="9" hidden="1"/>
    <cellStyle name="Followed Hyperlink" xfId="501" builtinId="9" hidden="1"/>
    <cellStyle name="Followed Hyperlink" xfId="503" builtinId="9" hidden="1"/>
    <cellStyle name="Followed Hyperlink" xfId="505" builtinId="9" hidden="1"/>
    <cellStyle name="Followed Hyperlink" xfId="507" builtinId="9" hidden="1"/>
    <cellStyle name="Followed Hyperlink" xfId="509" builtinId="9" hidden="1"/>
    <cellStyle name="Followed Hyperlink" xfId="511" builtinId="9" hidden="1"/>
    <cellStyle name="Followed Hyperlink" xfId="513" builtinId="9" hidden="1"/>
    <cellStyle name="Followed Hyperlink" xfId="515" builtinId="9" hidden="1"/>
    <cellStyle name="Followed Hyperlink" xfId="517" builtinId="9" hidden="1"/>
    <cellStyle name="Followed Hyperlink" xfId="519" builtinId="9" hidden="1"/>
    <cellStyle name="Followed Hyperlink" xfId="521" builtinId="9" hidden="1"/>
    <cellStyle name="Followed Hyperlink" xfId="523" builtinId="9" hidden="1"/>
    <cellStyle name="Followed Hyperlink" xfId="525" builtinId="9" hidden="1"/>
    <cellStyle name="Followed Hyperlink" xfId="527" builtinId="9" hidden="1"/>
    <cellStyle name="Followed Hyperlink" xfId="529" builtinId="9" hidden="1"/>
    <cellStyle name="Followed Hyperlink" xfId="531" builtinId="9" hidden="1"/>
    <cellStyle name="Followed Hyperlink" xfId="533" builtinId="9" hidden="1"/>
    <cellStyle name="Followed Hyperlink" xfId="535" builtinId="9" hidden="1"/>
    <cellStyle name="Followed Hyperlink" xfId="537" builtinId="9" hidden="1"/>
    <cellStyle name="Followed Hyperlink" xfId="539" builtinId="9" hidden="1"/>
    <cellStyle name="Followed Hyperlink" xfId="541" builtinId="9" hidden="1"/>
    <cellStyle name="Followed Hyperlink" xfId="543" builtinId="9" hidden="1"/>
    <cellStyle name="Followed Hyperlink" xfId="545" builtinId="9" hidden="1"/>
    <cellStyle name="Followed Hyperlink" xfId="547" builtinId="9" hidden="1"/>
    <cellStyle name="Followed Hyperlink" xfId="549" builtinId="9" hidden="1"/>
    <cellStyle name="Followed Hyperlink" xfId="551" builtinId="9" hidden="1"/>
    <cellStyle name="Followed Hyperlink" xfId="553" builtinId="9" hidden="1"/>
    <cellStyle name="Followed Hyperlink" xfId="555" builtinId="9" hidden="1"/>
    <cellStyle name="Followed Hyperlink" xfId="557" builtinId="9" hidden="1"/>
    <cellStyle name="Followed Hyperlink" xfId="559" builtinId="9" hidden="1"/>
    <cellStyle name="Followed Hyperlink" xfId="561" builtinId="9" hidden="1"/>
    <cellStyle name="Followed Hyperlink" xfId="563" builtinId="9" hidden="1"/>
    <cellStyle name="Followed Hyperlink" xfId="565" builtinId="9" hidden="1"/>
    <cellStyle name="Followed Hyperlink" xfId="567" builtinId="9" hidden="1"/>
    <cellStyle name="Followed Hyperlink" xfId="569" builtinId="9" hidden="1"/>
    <cellStyle name="Followed Hyperlink" xfId="571" builtinId="9" hidden="1"/>
    <cellStyle name="Followed Hyperlink" xfId="573" builtinId="9" hidden="1"/>
    <cellStyle name="Followed Hyperlink" xfId="575" builtinId="9" hidden="1"/>
    <cellStyle name="Followed Hyperlink" xfId="577" builtinId="9" hidden="1"/>
    <cellStyle name="Followed Hyperlink" xfId="579" builtinId="9" hidden="1"/>
    <cellStyle name="Followed Hyperlink" xfId="581" builtinId="9" hidden="1"/>
    <cellStyle name="Followed Hyperlink" xfId="583" builtinId="9" hidden="1"/>
    <cellStyle name="Followed Hyperlink" xfId="585" builtinId="9" hidden="1"/>
    <cellStyle name="Followed Hyperlink" xfId="587" builtinId="9" hidden="1"/>
    <cellStyle name="Followed Hyperlink" xfId="589" builtinId="9" hidden="1"/>
    <cellStyle name="Followed Hyperlink" xfId="591" builtinId="9" hidden="1"/>
    <cellStyle name="Followed Hyperlink" xfId="593" builtinId="9" hidden="1"/>
    <cellStyle name="Followed Hyperlink" xfId="595" builtinId="9" hidden="1"/>
    <cellStyle name="Followed Hyperlink" xfId="597" builtinId="9" hidden="1"/>
    <cellStyle name="Followed Hyperlink" xfId="599" builtinId="9" hidden="1"/>
    <cellStyle name="Followed Hyperlink" xfId="601" builtinId="9" hidden="1"/>
    <cellStyle name="Followed Hyperlink" xfId="603" builtinId="9" hidden="1"/>
    <cellStyle name="Followed Hyperlink" xfId="605" builtinId="9" hidden="1"/>
    <cellStyle name="Followed Hyperlink" xfId="607" builtinId="9" hidden="1"/>
    <cellStyle name="Followed Hyperlink" xfId="609" builtinId="9" hidden="1"/>
    <cellStyle name="Followed Hyperlink" xfId="611" builtinId="9" hidden="1"/>
    <cellStyle name="Followed Hyperlink" xfId="613" builtinId="9" hidden="1"/>
    <cellStyle name="Followed Hyperlink" xfId="615" builtinId="9" hidden="1"/>
    <cellStyle name="Followed Hyperlink" xfId="617" builtinId="9" hidden="1"/>
    <cellStyle name="Followed Hyperlink" xfId="619" builtinId="9" hidden="1"/>
    <cellStyle name="Followed Hyperlink" xfId="621" builtinId="9" hidden="1"/>
    <cellStyle name="Followed Hyperlink" xfId="623" builtinId="9" hidden="1"/>
    <cellStyle name="Followed Hyperlink" xfId="625" builtinId="9" hidden="1"/>
    <cellStyle name="Followed Hyperlink" xfId="627" builtinId="9" hidden="1"/>
    <cellStyle name="Followed Hyperlink" xfId="629" builtinId="9" hidden="1"/>
    <cellStyle name="Followed Hyperlink" xfId="631" builtinId="9" hidden="1"/>
    <cellStyle name="Followed Hyperlink" xfId="633" builtinId="9" hidden="1"/>
    <cellStyle name="Followed Hyperlink" xfId="635" builtinId="9" hidden="1"/>
    <cellStyle name="Followed Hyperlink" xfId="637" builtinId="9" hidden="1"/>
    <cellStyle name="Followed Hyperlink" xfId="639" builtinId="9" hidden="1"/>
    <cellStyle name="Followed Hyperlink" xfId="641" builtinId="9" hidden="1"/>
    <cellStyle name="Followed Hyperlink" xfId="643" builtinId="9" hidden="1"/>
    <cellStyle name="Followed Hyperlink" xfId="645" builtinId="9" hidden="1"/>
    <cellStyle name="Followed Hyperlink" xfId="647" builtinId="9" hidden="1"/>
    <cellStyle name="Followed Hyperlink" xfId="649" builtinId="9" hidden="1"/>
    <cellStyle name="Followed Hyperlink" xfId="651" builtinId="9" hidden="1"/>
    <cellStyle name="Followed Hyperlink" xfId="653" builtinId="9" hidden="1"/>
    <cellStyle name="Followed Hyperlink" xfId="655" builtinId="9" hidden="1"/>
    <cellStyle name="Followed Hyperlink" xfId="657" builtinId="9" hidden="1"/>
    <cellStyle name="Followed Hyperlink" xfId="659" builtinId="9" hidden="1"/>
    <cellStyle name="Followed Hyperlink" xfId="661" builtinId="9" hidden="1"/>
    <cellStyle name="Followed Hyperlink" xfId="663" builtinId="9" hidden="1"/>
    <cellStyle name="Followed Hyperlink" xfId="665" builtinId="9" hidden="1"/>
    <cellStyle name="Followed Hyperlink" xfId="667" builtinId="9" hidden="1"/>
    <cellStyle name="Followed Hyperlink" xfId="669" builtinId="9" hidden="1"/>
    <cellStyle name="Followed Hyperlink" xfId="671" builtinId="9" hidden="1"/>
    <cellStyle name="Followed Hyperlink" xfId="673" builtinId="9" hidden="1"/>
    <cellStyle name="Followed Hyperlink" xfId="675" builtinId="9" hidden="1"/>
    <cellStyle name="Followed Hyperlink" xfId="677" builtinId="9" hidden="1"/>
    <cellStyle name="Followed Hyperlink" xfId="679" builtinId="9" hidden="1"/>
    <cellStyle name="Followed Hyperlink" xfId="681" builtinId="9" hidden="1"/>
    <cellStyle name="Followed Hyperlink" xfId="683" builtinId="9" hidden="1"/>
    <cellStyle name="Followed Hyperlink" xfId="685" builtinId="9" hidden="1"/>
    <cellStyle name="Followed Hyperlink" xfId="687" builtinId="9" hidden="1"/>
    <cellStyle name="Followed Hyperlink" xfId="689" builtinId="9" hidden="1"/>
    <cellStyle name="Followed Hyperlink" xfId="691" builtinId="9" hidden="1"/>
    <cellStyle name="Followed Hyperlink" xfId="693" builtinId="9" hidden="1"/>
    <cellStyle name="Followed Hyperlink" xfId="695" builtinId="9" hidden="1"/>
    <cellStyle name="Followed Hyperlink" xfId="697" builtinId="9" hidden="1"/>
    <cellStyle name="Followed Hyperlink" xfId="699" builtinId="9" hidden="1"/>
    <cellStyle name="Followed Hyperlink" xfId="701" builtinId="9" hidden="1"/>
    <cellStyle name="Followed Hyperlink" xfId="703" builtinId="9" hidden="1"/>
    <cellStyle name="Followed Hyperlink" xfId="705" builtinId="9" hidden="1"/>
    <cellStyle name="Followed Hyperlink" xfId="707" builtinId="9" hidden="1"/>
    <cellStyle name="Followed Hyperlink" xfId="709" builtinId="9" hidden="1"/>
    <cellStyle name="Followed Hyperlink" xfId="711" builtinId="9" hidden="1"/>
    <cellStyle name="Followed Hyperlink" xfId="713" builtinId="9" hidden="1"/>
    <cellStyle name="Followed Hyperlink" xfId="715" builtinId="9" hidden="1"/>
    <cellStyle name="Followed Hyperlink" xfId="717" builtinId="9" hidden="1"/>
    <cellStyle name="Followed Hyperlink" xfId="719" builtinId="9" hidden="1"/>
    <cellStyle name="Followed Hyperlink" xfId="721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4" builtinId="8" hidden="1"/>
    <cellStyle name="Hyperlink" xfId="246" builtinId="8" hidden="1"/>
    <cellStyle name="Hyperlink" xfId="248" builtinId="8" hidden="1"/>
    <cellStyle name="Hyperlink" xfId="250" builtinId="8" hidden="1"/>
    <cellStyle name="Hyperlink" xfId="252" builtinId="8" hidden="1"/>
    <cellStyle name="Hyperlink" xfId="254" builtinId="8" hidden="1"/>
    <cellStyle name="Hyperlink" xfId="256" builtinId="8" hidden="1"/>
    <cellStyle name="Hyperlink" xfId="258" builtinId="8" hidden="1"/>
    <cellStyle name="Hyperlink" xfId="260" builtinId="8" hidden="1"/>
    <cellStyle name="Hyperlink" xfId="262" builtinId="8" hidden="1"/>
    <cellStyle name="Hyperlink" xfId="264" builtinId="8" hidden="1"/>
    <cellStyle name="Hyperlink" xfId="266" builtinId="8" hidden="1"/>
    <cellStyle name="Hyperlink" xfId="268" builtinId="8" hidden="1"/>
    <cellStyle name="Hyperlink" xfId="270" builtinId="8" hidden="1"/>
    <cellStyle name="Hyperlink" xfId="272" builtinId="8" hidden="1"/>
    <cellStyle name="Hyperlink" xfId="274" builtinId="8" hidden="1"/>
    <cellStyle name="Hyperlink" xfId="276" builtinId="8" hidden="1"/>
    <cellStyle name="Hyperlink" xfId="278" builtinId="8" hidden="1"/>
    <cellStyle name="Hyperlink" xfId="280" builtinId="8" hidden="1"/>
    <cellStyle name="Hyperlink" xfId="282" builtinId="8" hidden="1"/>
    <cellStyle name="Hyperlink" xfId="284" builtinId="8" hidden="1"/>
    <cellStyle name="Hyperlink" xfId="286" builtinId="8" hidden="1"/>
    <cellStyle name="Hyperlink" xfId="288" builtinId="8" hidden="1"/>
    <cellStyle name="Hyperlink" xfId="290" builtinId="8" hidden="1"/>
    <cellStyle name="Hyperlink" xfId="292" builtinId="8" hidden="1"/>
    <cellStyle name="Hyperlink" xfId="294" builtinId="8" hidden="1"/>
    <cellStyle name="Hyperlink" xfId="296" builtinId="8" hidden="1"/>
    <cellStyle name="Hyperlink" xfId="298" builtinId="8" hidden="1"/>
    <cellStyle name="Hyperlink" xfId="300" builtinId="8" hidden="1"/>
    <cellStyle name="Hyperlink" xfId="302" builtinId="8" hidden="1"/>
    <cellStyle name="Hyperlink" xfId="304" builtinId="8" hidden="1"/>
    <cellStyle name="Hyperlink" xfId="306" builtinId="8" hidden="1"/>
    <cellStyle name="Hyperlink" xfId="308" builtinId="8" hidden="1"/>
    <cellStyle name="Hyperlink" xfId="310" builtinId="8" hidden="1"/>
    <cellStyle name="Hyperlink" xfId="312" builtinId="8" hidden="1"/>
    <cellStyle name="Hyperlink" xfId="314" builtinId="8" hidden="1"/>
    <cellStyle name="Hyperlink" xfId="316" builtinId="8" hidden="1"/>
    <cellStyle name="Hyperlink" xfId="318" builtinId="8" hidden="1"/>
    <cellStyle name="Hyperlink" xfId="320" builtinId="8" hidden="1"/>
    <cellStyle name="Hyperlink" xfId="322" builtinId="8" hidden="1"/>
    <cellStyle name="Hyperlink" xfId="324" builtinId="8" hidden="1"/>
    <cellStyle name="Hyperlink" xfId="326" builtinId="8" hidden="1"/>
    <cellStyle name="Hyperlink" xfId="328" builtinId="8" hidden="1"/>
    <cellStyle name="Hyperlink" xfId="330" builtinId="8" hidden="1"/>
    <cellStyle name="Hyperlink" xfId="332" builtinId="8" hidden="1"/>
    <cellStyle name="Hyperlink" xfId="334" builtinId="8" hidden="1"/>
    <cellStyle name="Hyperlink" xfId="336" builtinId="8" hidden="1"/>
    <cellStyle name="Hyperlink" xfId="338" builtinId="8" hidden="1"/>
    <cellStyle name="Hyperlink" xfId="340" builtinId="8" hidden="1"/>
    <cellStyle name="Hyperlink" xfId="342" builtinId="8" hidden="1"/>
    <cellStyle name="Hyperlink" xfId="344" builtinId="8" hidden="1"/>
    <cellStyle name="Hyperlink" xfId="346" builtinId="8" hidden="1"/>
    <cellStyle name="Hyperlink" xfId="348" builtinId="8" hidden="1"/>
    <cellStyle name="Hyperlink" xfId="350" builtinId="8" hidden="1"/>
    <cellStyle name="Hyperlink" xfId="352" builtinId="8" hidden="1"/>
    <cellStyle name="Hyperlink" xfId="354" builtinId="8" hidden="1"/>
    <cellStyle name="Hyperlink" xfId="356" builtinId="8" hidden="1"/>
    <cellStyle name="Hyperlink" xfId="358" builtinId="8" hidden="1"/>
    <cellStyle name="Hyperlink" xfId="360" builtinId="8" hidden="1"/>
    <cellStyle name="Hyperlink" xfId="362" builtinId="8" hidden="1"/>
    <cellStyle name="Hyperlink" xfId="364" builtinId="8" hidden="1"/>
    <cellStyle name="Hyperlink" xfId="366" builtinId="8" hidden="1"/>
    <cellStyle name="Hyperlink" xfId="368" builtinId="8" hidden="1"/>
    <cellStyle name="Hyperlink" xfId="370" builtinId="8" hidden="1"/>
    <cellStyle name="Hyperlink" xfId="374" builtinId="8" hidden="1"/>
    <cellStyle name="Hyperlink" xfId="376" builtinId="8" hidden="1"/>
    <cellStyle name="Hyperlink" xfId="378" builtinId="8" hidden="1"/>
    <cellStyle name="Hyperlink" xfId="380" builtinId="8" hidden="1"/>
    <cellStyle name="Hyperlink" xfId="382" builtinId="8" hidden="1"/>
    <cellStyle name="Hyperlink" xfId="384" builtinId="8" hidden="1"/>
    <cellStyle name="Hyperlink" xfId="386" builtinId="8" hidden="1"/>
    <cellStyle name="Hyperlink" xfId="388" builtinId="8" hidden="1"/>
    <cellStyle name="Hyperlink" xfId="390" builtinId="8" hidden="1"/>
    <cellStyle name="Hyperlink" xfId="392" builtinId="8" hidden="1"/>
    <cellStyle name="Hyperlink" xfId="394" builtinId="8" hidden="1"/>
    <cellStyle name="Hyperlink" xfId="396" builtinId="8" hidden="1"/>
    <cellStyle name="Hyperlink" xfId="398" builtinId="8" hidden="1"/>
    <cellStyle name="Hyperlink" xfId="400" builtinId="8" hidden="1"/>
    <cellStyle name="Hyperlink" xfId="402" builtinId="8" hidden="1"/>
    <cellStyle name="Hyperlink" xfId="406" builtinId="8" hidden="1"/>
    <cellStyle name="Hyperlink" xfId="408" builtinId="8" hidden="1"/>
    <cellStyle name="Hyperlink" xfId="410" builtinId="8" hidden="1"/>
    <cellStyle name="Hyperlink" xfId="412" builtinId="8" hidden="1"/>
    <cellStyle name="Hyperlink" xfId="414" builtinId="8" hidden="1"/>
    <cellStyle name="Hyperlink" xfId="416" builtinId="8" hidden="1"/>
    <cellStyle name="Hyperlink" xfId="418" builtinId="8" hidden="1"/>
    <cellStyle name="Hyperlink" xfId="420" builtinId="8" hidden="1"/>
    <cellStyle name="Hyperlink" xfId="422" builtinId="8" hidden="1"/>
    <cellStyle name="Hyperlink" xfId="424" builtinId="8" hidden="1"/>
    <cellStyle name="Hyperlink" xfId="426" builtinId="8" hidden="1"/>
    <cellStyle name="Hyperlink" xfId="428" builtinId="8" hidden="1"/>
    <cellStyle name="Hyperlink" xfId="430" builtinId="8" hidden="1"/>
    <cellStyle name="Hyperlink" xfId="432" builtinId="8" hidden="1"/>
    <cellStyle name="Hyperlink" xfId="434" builtinId="8" hidden="1"/>
    <cellStyle name="Hyperlink" xfId="436" builtinId="8" hidden="1"/>
    <cellStyle name="Hyperlink" xfId="438" builtinId="8" hidden="1"/>
    <cellStyle name="Hyperlink" xfId="440" builtinId="8" hidden="1"/>
    <cellStyle name="Hyperlink" xfId="442" builtinId="8" hidden="1"/>
    <cellStyle name="Hyperlink" xfId="444" builtinId="8" hidden="1"/>
    <cellStyle name="Hyperlink" xfId="446" builtinId="8" hidden="1"/>
    <cellStyle name="Hyperlink" xfId="448" builtinId="8" hidden="1"/>
    <cellStyle name="Hyperlink" xfId="450" builtinId="8" hidden="1"/>
    <cellStyle name="Hyperlink" xfId="452" builtinId="8" hidden="1"/>
    <cellStyle name="Hyperlink" xfId="454" builtinId="8" hidden="1"/>
    <cellStyle name="Hyperlink" xfId="456" builtinId="8" hidden="1"/>
    <cellStyle name="Hyperlink" xfId="458" builtinId="8" hidden="1"/>
    <cellStyle name="Hyperlink" xfId="460" builtinId="8" hidden="1"/>
    <cellStyle name="Hyperlink" xfId="462" builtinId="8" hidden="1"/>
    <cellStyle name="Hyperlink" xfId="464" builtinId="8" hidden="1"/>
    <cellStyle name="Hyperlink" xfId="466" builtinId="8" hidden="1"/>
    <cellStyle name="Hyperlink" xfId="468" builtinId="8" hidden="1"/>
    <cellStyle name="Hyperlink" xfId="470" builtinId="8" hidden="1"/>
    <cellStyle name="Hyperlink" xfId="472" builtinId="8" hidden="1"/>
    <cellStyle name="Hyperlink" xfId="474" builtinId="8" hidden="1"/>
    <cellStyle name="Hyperlink" xfId="476" builtinId="8" hidden="1"/>
    <cellStyle name="Hyperlink" xfId="478" builtinId="8" hidden="1"/>
    <cellStyle name="Hyperlink" xfId="480" builtinId="8" hidden="1"/>
    <cellStyle name="Hyperlink" xfId="482" builtinId="8" hidden="1"/>
    <cellStyle name="Hyperlink" xfId="484" builtinId="8" hidden="1"/>
    <cellStyle name="Hyperlink" xfId="486" builtinId="8" hidden="1"/>
    <cellStyle name="Hyperlink" xfId="488" builtinId="8" hidden="1"/>
    <cellStyle name="Hyperlink" xfId="490" builtinId="8" hidden="1"/>
    <cellStyle name="Hyperlink" xfId="492" builtinId="8" hidden="1"/>
    <cellStyle name="Hyperlink" xfId="494" builtinId="8" hidden="1"/>
    <cellStyle name="Hyperlink" xfId="496" builtinId="8" hidden="1"/>
    <cellStyle name="Hyperlink" xfId="498" builtinId="8" hidden="1"/>
    <cellStyle name="Hyperlink" xfId="500" builtinId="8" hidden="1"/>
    <cellStyle name="Hyperlink" xfId="502" builtinId="8" hidden="1"/>
    <cellStyle name="Hyperlink" xfId="504" builtinId="8" hidden="1"/>
    <cellStyle name="Hyperlink" xfId="506" builtinId="8" hidden="1"/>
    <cellStyle name="Hyperlink" xfId="508" builtinId="8" hidden="1"/>
    <cellStyle name="Hyperlink" xfId="510" builtinId="8" hidden="1"/>
    <cellStyle name="Hyperlink" xfId="512" builtinId="8" hidden="1"/>
    <cellStyle name="Hyperlink" xfId="514" builtinId="8" hidden="1"/>
    <cellStyle name="Hyperlink" xfId="516" builtinId="8" hidden="1"/>
    <cellStyle name="Hyperlink" xfId="518" builtinId="8" hidden="1"/>
    <cellStyle name="Hyperlink" xfId="520" builtinId="8" hidden="1"/>
    <cellStyle name="Hyperlink" xfId="522" builtinId="8" hidden="1"/>
    <cellStyle name="Hyperlink" xfId="524" builtinId="8" hidden="1"/>
    <cellStyle name="Hyperlink" xfId="526" builtinId="8" hidden="1"/>
    <cellStyle name="Hyperlink" xfId="528" builtinId="8" hidden="1"/>
    <cellStyle name="Hyperlink" xfId="530" builtinId="8" hidden="1"/>
    <cellStyle name="Hyperlink" xfId="532" builtinId="8" hidden="1"/>
    <cellStyle name="Hyperlink" xfId="534" builtinId="8" hidden="1"/>
    <cellStyle name="Hyperlink" xfId="536" builtinId="8" hidden="1"/>
    <cellStyle name="Hyperlink" xfId="538" builtinId="8" hidden="1"/>
    <cellStyle name="Hyperlink" xfId="540" builtinId="8" hidden="1"/>
    <cellStyle name="Hyperlink" xfId="542" builtinId="8" hidden="1"/>
    <cellStyle name="Hyperlink" xfId="544" builtinId="8" hidden="1"/>
    <cellStyle name="Hyperlink" xfId="546" builtinId="8" hidden="1"/>
    <cellStyle name="Hyperlink" xfId="548" builtinId="8" hidden="1"/>
    <cellStyle name="Hyperlink" xfId="550" builtinId="8" hidden="1"/>
    <cellStyle name="Hyperlink" xfId="552" builtinId="8" hidden="1"/>
    <cellStyle name="Hyperlink" xfId="554" builtinId="8" hidden="1"/>
    <cellStyle name="Hyperlink" xfId="556" builtinId="8" hidden="1"/>
    <cellStyle name="Hyperlink" xfId="558" builtinId="8" hidden="1"/>
    <cellStyle name="Hyperlink" xfId="560" builtinId="8" hidden="1"/>
    <cellStyle name="Hyperlink" xfId="562" builtinId="8" hidden="1"/>
    <cellStyle name="Hyperlink" xfId="564" builtinId="8" hidden="1"/>
    <cellStyle name="Hyperlink" xfId="566" builtinId="8" hidden="1"/>
    <cellStyle name="Hyperlink" xfId="568" builtinId="8" hidden="1"/>
    <cellStyle name="Hyperlink" xfId="570" builtinId="8" hidden="1"/>
    <cellStyle name="Hyperlink" xfId="572" builtinId="8" hidden="1"/>
    <cellStyle name="Hyperlink" xfId="574" builtinId="8" hidden="1"/>
    <cellStyle name="Hyperlink" xfId="576" builtinId="8" hidden="1"/>
    <cellStyle name="Hyperlink" xfId="578" builtinId="8" hidden="1"/>
    <cellStyle name="Hyperlink" xfId="580" builtinId="8" hidden="1"/>
    <cellStyle name="Hyperlink" xfId="582" builtinId="8" hidden="1"/>
    <cellStyle name="Hyperlink" xfId="584" builtinId="8" hidden="1"/>
    <cellStyle name="Hyperlink" xfId="586" builtinId="8" hidden="1"/>
    <cellStyle name="Hyperlink" xfId="588" builtinId="8" hidden="1"/>
    <cellStyle name="Hyperlink" xfId="590" builtinId="8" hidden="1"/>
    <cellStyle name="Hyperlink" xfId="592" builtinId="8" hidden="1"/>
    <cellStyle name="Hyperlink" xfId="594" builtinId="8" hidden="1"/>
    <cellStyle name="Hyperlink" xfId="596" builtinId="8" hidden="1"/>
    <cellStyle name="Hyperlink" xfId="598" builtinId="8" hidden="1"/>
    <cellStyle name="Hyperlink" xfId="600" builtinId="8" hidden="1"/>
    <cellStyle name="Hyperlink" xfId="602" builtinId="8" hidden="1"/>
    <cellStyle name="Hyperlink" xfId="604" builtinId="8" hidden="1"/>
    <cellStyle name="Hyperlink" xfId="606" builtinId="8" hidden="1"/>
    <cellStyle name="Hyperlink" xfId="608" builtinId="8" hidden="1"/>
    <cellStyle name="Hyperlink" xfId="610" builtinId="8" hidden="1"/>
    <cellStyle name="Hyperlink" xfId="612" builtinId="8" hidden="1"/>
    <cellStyle name="Hyperlink" xfId="614" builtinId="8" hidden="1"/>
    <cellStyle name="Hyperlink" xfId="616" builtinId="8" hidden="1"/>
    <cellStyle name="Hyperlink" xfId="618" builtinId="8" hidden="1"/>
    <cellStyle name="Hyperlink" xfId="620" builtinId="8" hidden="1"/>
    <cellStyle name="Hyperlink" xfId="622" builtinId="8" hidden="1"/>
    <cellStyle name="Hyperlink" xfId="624" builtinId="8" hidden="1"/>
    <cellStyle name="Hyperlink" xfId="626" builtinId="8" hidden="1"/>
    <cellStyle name="Hyperlink" xfId="628" builtinId="8" hidden="1"/>
    <cellStyle name="Hyperlink" xfId="630" builtinId="8" hidden="1"/>
    <cellStyle name="Hyperlink" xfId="632" builtinId="8" hidden="1"/>
    <cellStyle name="Hyperlink" xfId="634" builtinId="8" hidden="1"/>
    <cellStyle name="Hyperlink" xfId="636" builtinId="8" hidden="1"/>
    <cellStyle name="Hyperlink" xfId="638" builtinId="8" hidden="1"/>
    <cellStyle name="Hyperlink" xfId="640" builtinId="8" hidden="1"/>
    <cellStyle name="Hyperlink" xfId="642" builtinId="8" hidden="1"/>
    <cellStyle name="Hyperlink" xfId="644" builtinId="8" hidden="1"/>
    <cellStyle name="Hyperlink" xfId="646" builtinId="8" hidden="1"/>
    <cellStyle name="Hyperlink" xfId="648" builtinId="8" hidden="1"/>
    <cellStyle name="Hyperlink" xfId="650" builtinId="8" hidden="1"/>
    <cellStyle name="Hyperlink" xfId="652" builtinId="8" hidden="1"/>
    <cellStyle name="Hyperlink" xfId="654" builtinId="8" hidden="1"/>
    <cellStyle name="Hyperlink" xfId="656" builtinId="8" hidden="1"/>
    <cellStyle name="Hyperlink" xfId="658" builtinId="8" hidden="1"/>
    <cellStyle name="Hyperlink" xfId="660" builtinId="8" hidden="1"/>
    <cellStyle name="Hyperlink" xfId="662" builtinId="8" hidden="1"/>
    <cellStyle name="Hyperlink" xfId="664" builtinId="8" hidden="1"/>
    <cellStyle name="Hyperlink" xfId="666" builtinId="8" hidden="1"/>
    <cellStyle name="Hyperlink" xfId="668" builtinId="8" hidden="1"/>
    <cellStyle name="Hyperlink" xfId="670" builtinId="8" hidden="1"/>
    <cellStyle name="Hyperlink" xfId="672" builtinId="8" hidden="1"/>
    <cellStyle name="Hyperlink" xfId="674" builtinId="8" hidden="1"/>
    <cellStyle name="Hyperlink" xfId="676" builtinId="8" hidden="1"/>
    <cellStyle name="Hyperlink" xfId="678" builtinId="8" hidden="1"/>
    <cellStyle name="Hyperlink" xfId="680" builtinId="8" hidden="1"/>
    <cellStyle name="Hyperlink" xfId="682" builtinId="8" hidden="1"/>
    <cellStyle name="Hyperlink" xfId="684" builtinId="8" hidden="1"/>
    <cellStyle name="Hyperlink" xfId="686" builtinId="8" hidden="1"/>
    <cellStyle name="Hyperlink" xfId="688" builtinId="8" hidden="1"/>
    <cellStyle name="Hyperlink" xfId="690" builtinId="8" hidden="1"/>
    <cellStyle name="Hyperlink" xfId="692" builtinId="8" hidden="1"/>
    <cellStyle name="Hyperlink" xfId="694" builtinId="8" hidden="1"/>
    <cellStyle name="Hyperlink" xfId="696" builtinId="8" hidden="1"/>
    <cellStyle name="Hyperlink" xfId="698" builtinId="8" hidden="1"/>
    <cellStyle name="Hyperlink" xfId="700" builtinId="8" hidden="1"/>
    <cellStyle name="Hyperlink" xfId="702" builtinId="8" hidden="1"/>
    <cellStyle name="Hyperlink" xfId="704" builtinId="8" hidden="1"/>
    <cellStyle name="Hyperlink" xfId="706" builtinId="8" hidden="1"/>
    <cellStyle name="Hyperlink" xfId="708" builtinId="8" hidden="1"/>
    <cellStyle name="Hyperlink" xfId="710" builtinId="8" hidden="1"/>
    <cellStyle name="Hyperlink" xfId="712" builtinId="8" hidden="1"/>
    <cellStyle name="Hyperlink" xfId="714" builtinId="8" hidden="1"/>
    <cellStyle name="Hyperlink" xfId="716" builtinId="8" hidden="1"/>
    <cellStyle name="Hyperlink" xfId="718" builtinId="8" hidden="1"/>
    <cellStyle name="Hyperlink" xfId="720" builtinId="8" hidden="1"/>
    <cellStyle name="Normal" xfId="0" builtinId="0"/>
    <cellStyle name="Normal 2" xfId="243" xr:uid="{00000000-0005-0000-0000-0000CD020000}"/>
    <cellStyle name="Normal 3" xfId="405" xr:uid="{00000000-0005-0000-0000-0000CE020000}"/>
    <cellStyle name="XLConnect.Header" xfId="404" xr:uid="{00000000-0005-0000-0000-0000CF020000}"/>
    <cellStyle name="XLConnect.Numeric" xfId="372" xr:uid="{00000000-0005-0000-0000-0000D0020000}"/>
    <cellStyle name="XLConnect.String" xfId="373" xr:uid="{00000000-0005-0000-0000-0000D1020000}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radarChart>
        <c:radarStyle val="marker"/>
        <c:varyColors val="0"/>
        <c:ser>
          <c:idx val="0"/>
          <c:order val="0"/>
          <c:tx>
            <c:strRef>
              <c:f>'Resilience radar'!$B$4</c:f>
              <c:strCache>
                <c:ptCount val="1"/>
                <c:pt idx="0">
                  <c:v>Baseline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ymbol val="none"/>
          </c:marker>
          <c:cat>
            <c:strRef>
              <c:f>'Resilience radar'!$A$5:$A$14</c:f>
              <c:strCache>
                <c:ptCount val="10"/>
                <c:pt idx="0">
                  <c:v>1. Community capacity</c:v>
                </c:pt>
                <c:pt idx="1">
                  <c:v>2. Social capital</c:v>
                </c:pt>
                <c:pt idx="2">
                  <c:v>3. Inclusiveness</c:v>
                </c:pt>
                <c:pt idx="3">
                  <c:v>4. Linkages</c:v>
                </c:pt>
                <c:pt idx="4">
                  <c:v>5. Disaster risk management</c:v>
                </c:pt>
                <c:pt idx="5">
                  <c:v>6. Shelter</c:v>
                </c:pt>
                <c:pt idx="6">
                  <c:v>7. Livelihoods</c:v>
                </c:pt>
                <c:pt idx="7">
                  <c:v>8. Natural resources management</c:v>
                </c:pt>
                <c:pt idx="8">
                  <c:v>9. Health</c:v>
                </c:pt>
                <c:pt idx="9">
                  <c:v>10. Water &amp; sanitation</c:v>
                </c:pt>
              </c:strCache>
            </c:strRef>
          </c:cat>
          <c:val>
            <c:numRef>
              <c:f>'Resilience radar'!$B$5:$B$14</c:f>
              <c:numCache>
                <c:formatCode>0.000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EE-FE4E-858C-8697DD453407}"/>
            </c:ext>
          </c:extLst>
        </c:ser>
        <c:ser>
          <c:idx val="1"/>
          <c:order val="1"/>
          <c:tx>
            <c:strRef>
              <c:f>'Resilience radar'!$C$4</c:f>
              <c:strCache>
                <c:ptCount val="1"/>
                <c:pt idx="0">
                  <c:v>Midline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marker>
            <c:symbol val="none"/>
          </c:marker>
          <c:cat>
            <c:strRef>
              <c:f>'Resilience radar'!$A$5:$A$14</c:f>
              <c:strCache>
                <c:ptCount val="10"/>
                <c:pt idx="0">
                  <c:v>1. Community capacity</c:v>
                </c:pt>
                <c:pt idx="1">
                  <c:v>2. Social capital</c:v>
                </c:pt>
                <c:pt idx="2">
                  <c:v>3. Inclusiveness</c:v>
                </c:pt>
                <c:pt idx="3">
                  <c:v>4. Linkages</c:v>
                </c:pt>
                <c:pt idx="4">
                  <c:v>5. Disaster risk management</c:v>
                </c:pt>
                <c:pt idx="5">
                  <c:v>6. Shelter</c:v>
                </c:pt>
                <c:pt idx="6">
                  <c:v>7. Livelihoods</c:v>
                </c:pt>
                <c:pt idx="7">
                  <c:v>8. Natural resources management</c:v>
                </c:pt>
                <c:pt idx="8">
                  <c:v>9. Health</c:v>
                </c:pt>
                <c:pt idx="9">
                  <c:v>10. Water &amp; sanitation</c:v>
                </c:pt>
              </c:strCache>
            </c:strRef>
          </c:cat>
          <c:val>
            <c:numRef>
              <c:f>'Resilience radar'!$C$5:$C$14</c:f>
              <c:numCache>
                <c:formatCode>0.000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7EE-FE4E-858C-8697DD453407}"/>
            </c:ext>
          </c:extLst>
        </c:ser>
        <c:ser>
          <c:idx val="2"/>
          <c:order val="2"/>
          <c:tx>
            <c:strRef>
              <c:f>'Resilience radar'!$D$4</c:f>
              <c:strCache>
                <c:ptCount val="1"/>
                <c:pt idx="0">
                  <c:v>Endline</c:v>
                </c:pt>
              </c:strCache>
            </c:strRef>
          </c:tx>
          <c:marker>
            <c:symbol val="none"/>
          </c:marker>
          <c:cat>
            <c:strRef>
              <c:f>'Resilience radar'!$A$5:$A$14</c:f>
              <c:strCache>
                <c:ptCount val="10"/>
                <c:pt idx="0">
                  <c:v>1. Community capacity</c:v>
                </c:pt>
                <c:pt idx="1">
                  <c:v>2. Social capital</c:v>
                </c:pt>
                <c:pt idx="2">
                  <c:v>3. Inclusiveness</c:v>
                </c:pt>
                <c:pt idx="3">
                  <c:v>4. Linkages</c:v>
                </c:pt>
                <c:pt idx="4">
                  <c:v>5. Disaster risk management</c:v>
                </c:pt>
                <c:pt idx="5">
                  <c:v>6. Shelter</c:v>
                </c:pt>
                <c:pt idx="6">
                  <c:v>7. Livelihoods</c:v>
                </c:pt>
                <c:pt idx="7">
                  <c:v>8. Natural resources management</c:v>
                </c:pt>
                <c:pt idx="8">
                  <c:v>9. Health</c:v>
                </c:pt>
                <c:pt idx="9">
                  <c:v>10. Water &amp; sanitation</c:v>
                </c:pt>
              </c:strCache>
            </c:strRef>
          </c:cat>
          <c:val>
            <c:numRef>
              <c:f>'Resilience radar'!$D$5:$D$14</c:f>
              <c:numCache>
                <c:formatCode>0.000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7EE-FE4E-858C-8697DD4534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02443224"/>
        <c:axId val="2102446296"/>
      </c:radarChart>
      <c:catAx>
        <c:axId val="2102443224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 b="1"/>
            </a:pPr>
            <a:endParaRPr lang="en-US"/>
          </a:p>
        </c:txPr>
        <c:crossAx val="2102446296"/>
        <c:crosses val="autoZero"/>
        <c:auto val="1"/>
        <c:lblAlgn val="ctr"/>
        <c:lblOffset val="100"/>
        <c:noMultiLvlLbl val="0"/>
      </c:catAx>
      <c:valAx>
        <c:axId val="2102446296"/>
        <c:scaling>
          <c:orientation val="minMax"/>
        </c:scaling>
        <c:delete val="0"/>
        <c:axPos val="l"/>
        <c:majorGridlines/>
        <c:numFmt formatCode="0.000" sourceLinked="1"/>
        <c:majorTickMark val="cross"/>
        <c:minorTickMark val="none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2102443224"/>
        <c:crosses val="autoZero"/>
        <c:crossBetween val="between"/>
      </c:valAx>
      <c:spPr>
        <a:solidFill>
          <a:schemeClr val="bg1">
            <a:lumMod val="95000"/>
          </a:schemeClr>
        </a:solidFill>
        <a:effectLst/>
      </c:spPr>
    </c:plotArea>
    <c:legend>
      <c:legendPos val="r"/>
      <c:overlay val="0"/>
    </c:legend>
    <c:plotVisOnly val="1"/>
    <c:dispBlanksAs val="gap"/>
    <c:showDLblsOverMax val="0"/>
  </c:chart>
  <c:spPr>
    <a:solidFill>
      <a:schemeClr val="bg1">
        <a:lumMod val="95000"/>
      </a:schemeClr>
    </a:solidFill>
    <a:ln>
      <a:noFill/>
    </a:ln>
  </c:spPr>
  <c:printSettings>
    <c:headerFooter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31750</xdr:colOff>
      <xdr:row>15</xdr:row>
      <xdr:rowOff>0</xdr:rowOff>
    </xdr:from>
    <xdr:to>
      <xdr:col>5</xdr:col>
      <xdr:colOff>3759200</xdr:colOff>
      <xdr:row>37</xdr:row>
      <xdr:rowOff>139700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659"/>
  <sheetViews>
    <sheetView showGridLines="0" tabSelected="1" workbookViewId="0">
      <pane ySplit="4" topLeftCell="A5" activePane="bottomLeft" state="frozen"/>
      <selection pane="bottomLeft" activeCell="C7" sqref="C7"/>
    </sheetView>
  </sheetViews>
  <sheetFormatPr baseColWidth="10" defaultColWidth="10.83203125" defaultRowHeight="11" x14ac:dyDescent="0.15"/>
  <cols>
    <col min="1" max="1" width="5" style="1" customWidth="1"/>
    <col min="2" max="2" width="93.83203125" style="1" customWidth="1"/>
    <col min="3" max="3" width="6.6640625" style="16" customWidth="1"/>
    <col min="4" max="4" width="6.6640625" style="9" customWidth="1"/>
    <col min="5" max="6" width="6.6640625" style="1" customWidth="1"/>
    <col min="7" max="16384" width="10.83203125" style="1"/>
  </cols>
  <sheetData>
    <row r="1" spans="1:8" ht="45" customHeight="1" x14ac:dyDescent="0.15">
      <c r="A1" s="149" t="s">
        <v>373</v>
      </c>
      <c r="B1" s="149"/>
    </row>
    <row r="2" spans="1:8" ht="30" customHeight="1" x14ac:dyDescent="0.15">
      <c r="A2" s="134" t="s">
        <v>458</v>
      </c>
      <c r="B2" s="134"/>
    </row>
    <row r="3" spans="1:8" ht="41" customHeight="1" x14ac:dyDescent="0.15">
      <c r="A3" s="147" t="s">
        <v>454</v>
      </c>
      <c r="B3" s="148"/>
      <c r="C3" s="96" t="s">
        <v>241</v>
      </c>
      <c r="D3" s="4" t="s">
        <v>230</v>
      </c>
      <c r="E3" s="5" t="s">
        <v>242</v>
      </c>
      <c r="F3" s="5" t="s">
        <v>308</v>
      </c>
    </row>
    <row r="4" spans="1:8" ht="17" customHeight="1" x14ac:dyDescent="0.15">
      <c r="A4" s="95" t="s">
        <v>326</v>
      </c>
      <c r="B4" s="95" t="s">
        <v>2</v>
      </c>
      <c r="C4" s="97" t="s">
        <v>0</v>
      </c>
      <c r="D4" s="3" t="s">
        <v>231</v>
      </c>
      <c r="E4" s="6" t="s">
        <v>12</v>
      </c>
      <c r="F4" s="6"/>
    </row>
    <row r="5" spans="1:8" ht="15" x14ac:dyDescent="0.2">
      <c r="A5" s="39">
        <v>0</v>
      </c>
      <c r="B5" s="40" t="s">
        <v>232</v>
      </c>
      <c r="C5" s="41"/>
      <c r="D5" s="42"/>
      <c r="E5" s="43"/>
      <c r="F5" s="43"/>
    </row>
    <row r="6" spans="1:8" ht="11" customHeight="1" x14ac:dyDescent="0.15">
      <c r="A6" s="57">
        <v>0.3</v>
      </c>
      <c r="B6" s="58" t="s">
        <v>235</v>
      </c>
      <c r="C6" s="59">
        <f>SUM(C7:C9)</f>
        <v>0</v>
      </c>
      <c r="D6" s="60"/>
      <c r="E6" s="61"/>
      <c r="F6" s="61"/>
    </row>
    <row r="7" spans="1:8" x14ac:dyDescent="0.15">
      <c r="A7" s="12">
        <v>1</v>
      </c>
      <c r="B7" s="12" t="s">
        <v>233</v>
      </c>
      <c r="C7" s="23">
        <v>0</v>
      </c>
      <c r="D7" s="24" t="e">
        <f>C7/$C$6</f>
        <v>#DIV/0!</v>
      </c>
      <c r="E7" s="13" t="s">
        <v>12</v>
      </c>
      <c r="F7" s="13" t="s">
        <v>12</v>
      </c>
    </row>
    <row r="8" spans="1:8" x14ac:dyDescent="0.15">
      <c r="A8" s="12">
        <v>2</v>
      </c>
      <c r="B8" s="12" t="s">
        <v>234</v>
      </c>
      <c r="C8" s="23">
        <v>0</v>
      </c>
      <c r="D8" s="24" t="e">
        <f t="shared" ref="D8:D9" si="0">C8/$C$6</f>
        <v>#DIV/0!</v>
      </c>
      <c r="E8" s="13" t="s">
        <v>12</v>
      </c>
      <c r="F8" s="13" t="s">
        <v>12</v>
      </c>
    </row>
    <row r="9" spans="1:8" x14ac:dyDescent="0.15">
      <c r="A9" s="12">
        <v>3</v>
      </c>
      <c r="B9" s="12" t="s">
        <v>103</v>
      </c>
      <c r="C9" s="23">
        <v>0</v>
      </c>
      <c r="D9" s="24" t="e">
        <f t="shared" si="0"/>
        <v>#DIV/0!</v>
      </c>
      <c r="E9" s="13" t="s">
        <v>12</v>
      </c>
      <c r="F9" s="13" t="s">
        <v>12</v>
      </c>
    </row>
    <row r="10" spans="1:8" x14ac:dyDescent="0.15">
      <c r="A10" s="57">
        <v>0.5</v>
      </c>
      <c r="B10" s="58" t="s">
        <v>236</v>
      </c>
      <c r="C10" s="62">
        <f>SUM(C11:C14)</f>
        <v>0</v>
      </c>
      <c r="D10" s="63"/>
      <c r="E10" s="64"/>
      <c r="F10" s="64"/>
    </row>
    <row r="11" spans="1:8" x14ac:dyDescent="0.15">
      <c r="A11" s="12">
        <v>1</v>
      </c>
      <c r="B11" s="12" t="s">
        <v>237</v>
      </c>
      <c r="C11" s="23">
        <v>0</v>
      </c>
      <c r="D11" s="24" t="e">
        <f>C11/$C$10</f>
        <v>#DIV/0!</v>
      </c>
      <c r="E11" s="13" t="s">
        <v>12</v>
      </c>
      <c r="F11" s="13" t="s">
        <v>12</v>
      </c>
    </row>
    <row r="12" spans="1:8" x14ac:dyDescent="0.15">
      <c r="A12" s="12">
        <v>2</v>
      </c>
      <c r="B12" s="12" t="s">
        <v>238</v>
      </c>
      <c r="C12" s="23">
        <v>0</v>
      </c>
      <c r="D12" s="24" t="e">
        <f t="shared" ref="D12:D14" si="1">C12/$C$10</f>
        <v>#DIV/0!</v>
      </c>
      <c r="E12" s="13" t="s">
        <v>12</v>
      </c>
      <c r="F12" s="13" t="s">
        <v>12</v>
      </c>
      <c r="H12" s="1" t="s">
        <v>12</v>
      </c>
    </row>
    <row r="13" spans="1:8" x14ac:dyDescent="0.15">
      <c r="A13" s="12">
        <v>3</v>
      </c>
      <c r="B13" s="12" t="s">
        <v>239</v>
      </c>
      <c r="C13" s="23">
        <v>0</v>
      </c>
      <c r="D13" s="24" t="e">
        <f t="shared" si="1"/>
        <v>#DIV/0!</v>
      </c>
      <c r="E13" s="13" t="s">
        <v>12</v>
      </c>
      <c r="F13" s="13" t="s">
        <v>12</v>
      </c>
    </row>
    <row r="14" spans="1:8" x14ac:dyDescent="0.15">
      <c r="A14" s="12">
        <v>4</v>
      </c>
      <c r="B14" s="12" t="s">
        <v>240</v>
      </c>
      <c r="C14" s="23">
        <v>0</v>
      </c>
      <c r="D14" s="24" t="e">
        <f t="shared" si="1"/>
        <v>#DIV/0!</v>
      </c>
      <c r="E14" s="13" t="s">
        <v>12</v>
      </c>
      <c r="F14" s="13" t="s">
        <v>12</v>
      </c>
    </row>
    <row r="15" spans="1:8" ht="15" customHeight="1" x14ac:dyDescent="0.2">
      <c r="A15" s="44" t="s">
        <v>23</v>
      </c>
      <c r="B15" s="40" t="s">
        <v>24</v>
      </c>
      <c r="C15" s="41"/>
      <c r="D15" s="42"/>
      <c r="E15" s="47" t="e">
        <f>SUM(F16+F23+F30+F37+F44+F51+F58+F65+F72+F79+F86+F93+F100+F107)</f>
        <v>#DIV/0!</v>
      </c>
      <c r="F15" s="45" t="e">
        <f>E15/13</f>
        <v>#DIV/0!</v>
      </c>
    </row>
    <row r="16" spans="1:8" x14ac:dyDescent="0.15">
      <c r="A16" s="58" t="s">
        <v>3</v>
      </c>
      <c r="B16" s="58" t="s">
        <v>62</v>
      </c>
      <c r="C16" s="59">
        <f>SUM(C17:C21)</f>
        <v>0</v>
      </c>
      <c r="D16" s="58"/>
      <c r="E16" s="58"/>
      <c r="F16" s="65" t="e">
        <f>SUM(F17:F21)</f>
        <v>#DIV/0!</v>
      </c>
    </row>
    <row r="17" spans="1:6" x14ac:dyDescent="0.15">
      <c r="A17" s="7">
        <v>1</v>
      </c>
      <c r="B17" s="7" t="s">
        <v>4</v>
      </c>
      <c r="C17" s="22">
        <v>0</v>
      </c>
      <c r="D17" s="18" t="e">
        <f>C17/$C$16</f>
        <v>#DIV/0!</v>
      </c>
      <c r="E17" s="15">
        <v>1</v>
      </c>
      <c r="F17" s="21" t="e">
        <f>D17*E17</f>
        <v>#DIV/0!</v>
      </c>
    </row>
    <row r="18" spans="1:6" x14ac:dyDescent="0.15">
      <c r="A18" s="7">
        <v>2</v>
      </c>
      <c r="B18" s="7" t="s">
        <v>5</v>
      </c>
      <c r="C18" s="22">
        <v>0</v>
      </c>
      <c r="D18" s="18" t="e">
        <f t="shared" ref="D18:D21" si="2">C18/$C$16</f>
        <v>#DIV/0!</v>
      </c>
      <c r="E18" s="15">
        <v>0.75</v>
      </c>
      <c r="F18" s="21" t="e">
        <f t="shared" ref="F18:F21" si="3">D18*E18</f>
        <v>#DIV/0!</v>
      </c>
    </row>
    <row r="19" spans="1:6" x14ac:dyDescent="0.15">
      <c r="A19" s="7">
        <v>3</v>
      </c>
      <c r="B19" s="7" t="s">
        <v>6</v>
      </c>
      <c r="C19" s="22">
        <v>0</v>
      </c>
      <c r="D19" s="18" t="e">
        <f t="shared" si="2"/>
        <v>#DIV/0!</v>
      </c>
      <c r="E19" s="15">
        <v>0.5</v>
      </c>
      <c r="F19" s="21" t="e">
        <f t="shared" si="3"/>
        <v>#DIV/0!</v>
      </c>
    </row>
    <row r="20" spans="1:6" x14ac:dyDescent="0.15">
      <c r="A20" s="7">
        <v>4</v>
      </c>
      <c r="B20" s="7" t="s">
        <v>7</v>
      </c>
      <c r="C20" s="22">
        <v>0</v>
      </c>
      <c r="D20" s="18" t="e">
        <f t="shared" si="2"/>
        <v>#DIV/0!</v>
      </c>
      <c r="E20" s="15">
        <v>0.25</v>
      </c>
      <c r="F20" s="21" t="e">
        <f t="shared" si="3"/>
        <v>#DIV/0!</v>
      </c>
    </row>
    <row r="21" spans="1:6" x14ac:dyDescent="0.15">
      <c r="A21" s="7">
        <v>5</v>
      </c>
      <c r="B21" s="7" t="s">
        <v>8</v>
      </c>
      <c r="C21" s="22">
        <v>0</v>
      </c>
      <c r="D21" s="18" t="e">
        <f t="shared" si="2"/>
        <v>#DIV/0!</v>
      </c>
      <c r="E21" s="15">
        <v>0</v>
      </c>
      <c r="F21" s="21" t="e">
        <f t="shared" si="3"/>
        <v>#DIV/0!</v>
      </c>
    </row>
    <row r="22" spans="1:6" x14ac:dyDescent="0.15">
      <c r="A22" s="7">
        <v>99</v>
      </c>
      <c r="B22" s="7" t="s">
        <v>9</v>
      </c>
      <c r="C22" s="22">
        <v>0</v>
      </c>
      <c r="D22" s="20" t="e">
        <f>SUM(D17:D21)</f>
        <v>#DIV/0!</v>
      </c>
      <c r="E22" s="14" t="s">
        <v>243</v>
      </c>
      <c r="F22" s="21" t="s">
        <v>12</v>
      </c>
    </row>
    <row r="23" spans="1:6" x14ac:dyDescent="0.15">
      <c r="A23" s="58" t="s">
        <v>10</v>
      </c>
      <c r="B23" s="58" t="s">
        <v>63</v>
      </c>
      <c r="C23" s="59">
        <f>SUM(C24:C28)</f>
        <v>0</v>
      </c>
      <c r="D23" s="58"/>
      <c r="E23" s="58"/>
      <c r="F23" s="65" t="e">
        <f>SUM(F24:F28)</f>
        <v>#DIV/0!</v>
      </c>
    </row>
    <row r="24" spans="1:6" x14ac:dyDescent="0.15">
      <c r="A24" s="7">
        <v>1</v>
      </c>
      <c r="B24" s="7" t="s">
        <v>4</v>
      </c>
      <c r="C24" s="22">
        <v>0</v>
      </c>
      <c r="D24" s="18" t="e">
        <f>C24/$C$23</f>
        <v>#DIV/0!</v>
      </c>
      <c r="E24" s="15">
        <v>1</v>
      </c>
      <c r="F24" s="21" t="e">
        <f>D24*E24</f>
        <v>#DIV/0!</v>
      </c>
    </row>
    <row r="25" spans="1:6" x14ac:dyDescent="0.15">
      <c r="A25" s="7">
        <v>2</v>
      </c>
      <c r="B25" s="7" t="s">
        <v>5</v>
      </c>
      <c r="C25" s="22">
        <v>0</v>
      </c>
      <c r="D25" s="18" t="e">
        <f t="shared" ref="D25:D28" si="4">C25/$C$23</f>
        <v>#DIV/0!</v>
      </c>
      <c r="E25" s="15">
        <v>0.75</v>
      </c>
      <c r="F25" s="21" t="e">
        <f t="shared" ref="F25:F28" si="5">D25*E25</f>
        <v>#DIV/0!</v>
      </c>
    </row>
    <row r="26" spans="1:6" x14ac:dyDescent="0.15">
      <c r="A26" s="7">
        <v>3</v>
      </c>
      <c r="B26" s="7" t="s">
        <v>6</v>
      </c>
      <c r="C26" s="22">
        <v>0</v>
      </c>
      <c r="D26" s="18" t="e">
        <f t="shared" si="4"/>
        <v>#DIV/0!</v>
      </c>
      <c r="E26" s="15">
        <v>0.5</v>
      </c>
      <c r="F26" s="21" t="e">
        <f t="shared" si="5"/>
        <v>#DIV/0!</v>
      </c>
    </row>
    <row r="27" spans="1:6" x14ac:dyDescent="0.15">
      <c r="A27" s="7">
        <v>4</v>
      </c>
      <c r="B27" s="7" t="s">
        <v>7</v>
      </c>
      <c r="C27" s="22">
        <v>0</v>
      </c>
      <c r="D27" s="18" t="e">
        <f t="shared" si="4"/>
        <v>#DIV/0!</v>
      </c>
      <c r="E27" s="15">
        <v>0.25</v>
      </c>
      <c r="F27" s="21" t="e">
        <f t="shared" si="5"/>
        <v>#DIV/0!</v>
      </c>
    </row>
    <row r="28" spans="1:6" x14ac:dyDescent="0.15">
      <c r="A28" s="7">
        <v>5</v>
      </c>
      <c r="B28" s="7" t="s">
        <v>8</v>
      </c>
      <c r="C28" s="22">
        <v>0</v>
      </c>
      <c r="D28" s="18" t="e">
        <f t="shared" si="4"/>
        <v>#DIV/0!</v>
      </c>
      <c r="E28" s="15">
        <v>0</v>
      </c>
      <c r="F28" s="21" t="e">
        <f t="shared" si="5"/>
        <v>#DIV/0!</v>
      </c>
    </row>
    <row r="29" spans="1:6" x14ac:dyDescent="0.15">
      <c r="A29" s="7">
        <v>99</v>
      </c>
      <c r="B29" s="7" t="s">
        <v>9</v>
      </c>
      <c r="C29" s="22">
        <v>0</v>
      </c>
      <c r="D29" s="20" t="e">
        <f>SUM(D24:D28)</f>
        <v>#DIV/0!</v>
      </c>
      <c r="E29" s="14" t="s">
        <v>243</v>
      </c>
      <c r="F29" s="21" t="s">
        <v>12</v>
      </c>
    </row>
    <row r="30" spans="1:6" x14ac:dyDescent="0.15">
      <c r="A30" s="58" t="s">
        <v>11</v>
      </c>
      <c r="B30" s="58" t="s">
        <v>64</v>
      </c>
      <c r="C30" s="59">
        <f>SUM(C31:C35)</f>
        <v>0</v>
      </c>
      <c r="D30" s="58"/>
      <c r="E30" s="58"/>
      <c r="F30" s="65" t="e">
        <f>SUM(F31:F35)</f>
        <v>#DIV/0!</v>
      </c>
    </row>
    <row r="31" spans="1:6" x14ac:dyDescent="0.15">
      <c r="A31" s="7">
        <v>1</v>
      </c>
      <c r="B31" s="7" t="s">
        <v>4</v>
      </c>
      <c r="C31" s="22">
        <v>0</v>
      </c>
      <c r="D31" s="18" t="e">
        <f>C31/$C$30</f>
        <v>#DIV/0!</v>
      </c>
      <c r="E31" s="15">
        <v>1</v>
      </c>
      <c r="F31" s="21" t="e">
        <f>D31*E31</f>
        <v>#DIV/0!</v>
      </c>
    </row>
    <row r="32" spans="1:6" x14ac:dyDescent="0.15">
      <c r="A32" s="7">
        <v>2</v>
      </c>
      <c r="B32" s="7" t="s">
        <v>5</v>
      </c>
      <c r="C32" s="22">
        <v>0</v>
      </c>
      <c r="D32" s="18" t="e">
        <f t="shared" ref="D32:D35" si="6">C32/$C$30</f>
        <v>#DIV/0!</v>
      </c>
      <c r="E32" s="15">
        <v>0.75</v>
      </c>
      <c r="F32" s="21" t="e">
        <f t="shared" ref="F32:F35" si="7">D32*E32</f>
        <v>#DIV/0!</v>
      </c>
    </row>
    <row r="33" spans="1:6" x14ac:dyDescent="0.15">
      <c r="A33" s="7">
        <v>3</v>
      </c>
      <c r="B33" s="7" t="s">
        <v>6</v>
      </c>
      <c r="C33" s="22">
        <v>0</v>
      </c>
      <c r="D33" s="18" t="e">
        <f t="shared" si="6"/>
        <v>#DIV/0!</v>
      </c>
      <c r="E33" s="15">
        <v>0.5</v>
      </c>
      <c r="F33" s="21" t="e">
        <f t="shared" si="7"/>
        <v>#DIV/0!</v>
      </c>
    </row>
    <row r="34" spans="1:6" x14ac:dyDescent="0.15">
      <c r="A34" s="7">
        <v>4</v>
      </c>
      <c r="B34" s="7" t="s">
        <v>7</v>
      </c>
      <c r="C34" s="22">
        <v>0</v>
      </c>
      <c r="D34" s="18" t="e">
        <f t="shared" si="6"/>
        <v>#DIV/0!</v>
      </c>
      <c r="E34" s="15">
        <v>0.25</v>
      </c>
      <c r="F34" s="21" t="e">
        <f t="shared" si="7"/>
        <v>#DIV/0!</v>
      </c>
    </row>
    <row r="35" spans="1:6" x14ac:dyDescent="0.15">
      <c r="A35" s="7">
        <v>5</v>
      </c>
      <c r="B35" s="7" t="s">
        <v>8</v>
      </c>
      <c r="C35" s="22">
        <v>0</v>
      </c>
      <c r="D35" s="18" t="e">
        <f t="shared" si="6"/>
        <v>#DIV/0!</v>
      </c>
      <c r="E35" s="15">
        <v>0</v>
      </c>
      <c r="F35" s="21" t="e">
        <f t="shared" si="7"/>
        <v>#DIV/0!</v>
      </c>
    </row>
    <row r="36" spans="1:6" x14ac:dyDescent="0.15">
      <c r="A36" s="7">
        <v>99</v>
      </c>
      <c r="B36" s="7" t="s">
        <v>9</v>
      </c>
      <c r="C36" s="22">
        <v>0</v>
      </c>
      <c r="D36" s="20" t="e">
        <f>SUM(D31:D35)</f>
        <v>#DIV/0!</v>
      </c>
      <c r="E36" s="14" t="s">
        <v>243</v>
      </c>
      <c r="F36" s="21" t="s">
        <v>12</v>
      </c>
    </row>
    <row r="37" spans="1:6" x14ac:dyDescent="0.15">
      <c r="A37" s="58" t="s">
        <v>13</v>
      </c>
      <c r="B37" s="58" t="s">
        <v>65</v>
      </c>
      <c r="C37" s="59">
        <f>SUM(C38:C42)</f>
        <v>0</v>
      </c>
      <c r="D37" s="58"/>
      <c r="E37" s="58"/>
      <c r="F37" s="65" t="e">
        <f>SUM(F38:F42)</f>
        <v>#DIV/0!</v>
      </c>
    </row>
    <row r="38" spans="1:6" x14ac:dyDescent="0.15">
      <c r="A38" s="7">
        <v>1</v>
      </c>
      <c r="B38" s="7" t="s">
        <v>4</v>
      </c>
      <c r="C38" s="22">
        <v>0</v>
      </c>
      <c r="D38" s="18" t="e">
        <f>C38/$C$37</f>
        <v>#DIV/0!</v>
      </c>
      <c r="E38" s="15">
        <v>1</v>
      </c>
      <c r="F38" s="21" t="e">
        <f>D38*E38</f>
        <v>#DIV/0!</v>
      </c>
    </row>
    <row r="39" spans="1:6" x14ac:dyDescent="0.15">
      <c r="A39" s="7">
        <v>2</v>
      </c>
      <c r="B39" s="7" t="s">
        <v>5</v>
      </c>
      <c r="C39" s="22">
        <v>0</v>
      </c>
      <c r="D39" s="18" t="e">
        <f t="shared" ref="D39:D42" si="8">C39/$C$37</f>
        <v>#DIV/0!</v>
      </c>
      <c r="E39" s="15">
        <v>0.75</v>
      </c>
      <c r="F39" s="21" t="e">
        <f t="shared" ref="F39:F42" si="9">D39*E39</f>
        <v>#DIV/0!</v>
      </c>
    </row>
    <row r="40" spans="1:6" x14ac:dyDescent="0.15">
      <c r="A40" s="7">
        <v>3</v>
      </c>
      <c r="B40" s="7" t="s">
        <v>6</v>
      </c>
      <c r="C40" s="22">
        <v>0</v>
      </c>
      <c r="D40" s="18" t="e">
        <f t="shared" si="8"/>
        <v>#DIV/0!</v>
      </c>
      <c r="E40" s="15">
        <v>0.5</v>
      </c>
      <c r="F40" s="21" t="e">
        <f t="shared" si="9"/>
        <v>#DIV/0!</v>
      </c>
    </row>
    <row r="41" spans="1:6" x14ac:dyDescent="0.15">
      <c r="A41" s="7">
        <v>4</v>
      </c>
      <c r="B41" s="7" t="s">
        <v>7</v>
      </c>
      <c r="C41" s="22">
        <v>0</v>
      </c>
      <c r="D41" s="18" t="e">
        <f t="shared" si="8"/>
        <v>#DIV/0!</v>
      </c>
      <c r="E41" s="15">
        <v>0.25</v>
      </c>
      <c r="F41" s="21" t="e">
        <f t="shared" si="9"/>
        <v>#DIV/0!</v>
      </c>
    </row>
    <row r="42" spans="1:6" x14ac:dyDescent="0.15">
      <c r="A42" s="7">
        <v>5</v>
      </c>
      <c r="B42" s="7" t="s">
        <v>8</v>
      </c>
      <c r="C42" s="22">
        <v>0</v>
      </c>
      <c r="D42" s="18" t="e">
        <f t="shared" si="8"/>
        <v>#DIV/0!</v>
      </c>
      <c r="E42" s="15">
        <v>0</v>
      </c>
      <c r="F42" s="21" t="e">
        <f t="shared" si="9"/>
        <v>#DIV/0!</v>
      </c>
    </row>
    <row r="43" spans="1:6" x14ac:dyDescent="0.15">
      <c r="A43" s="7">
        <v>99</v>
      </c>
      <c r="B43" s="7" t="s">
        <v>9</v>
      </c>
      <c r="C43" s="22">
        <v>0</v>
      </c>
      <c r="D43" s="20" t="e">
        <f>SUM(D38:D42)</f>
        <v>#DIV/0!</v>
      </c>
      <c r="E43" s="14" t="s">
        <v>243</v>
      </c>
      <c r="F43" s="21" t="s">
        <v>12</v>
      </c>
    </row>
    <row r="44" spans="1:6" x14ac:dyDescent="0.15">
      <c r="A44" s="58" t="s">
        <v>218</v>
      </c>
      <c r="B44" s="58" t="s">
        <v>219</v>
      </c>
      <c r="C44" s="59">
        <f>SUM(C45:C49)</f>
        <v>0</v>
      </c>
      <c r="D44" s="66"/>
      <c r="E44" s="58"/>
      <c r="F44" s="65" t="e">
        <f>SUM(F45:F49)</f>
        <v>#DIV/0!</v>
      </c>
    </row>
    <row r="45" spans="1:6" x14ac:dyDescent="0.15">
      <c r="A45" s="7">
        <v>1</v>
      </c>
      <c r="B45" s="7" t="s">
        <v>4</v>
      </c>
      <c r="C45" s="22">
        <v>0</v>
      </c>
      <c r="D45" s="18" t="e">
        <f>C45/$C$44</f>
        <v>#DIV/0!</v>
      </c>
      <c r="E45" s="15">
        <v>1</v>
      </c>
      <c r="F45" s="21" t="e">
        <f>D45*E45</f>
        <v>#DIV/0!</v>
      </c>
    </row>
    <row r="46" spans="1:6" x14ac:dyDescent="0.15">
      <c r="A46" s="7">
        <v>2</v>
      </c>
      <c r="B46" s="7" t="s">
        <v>5</v>
      </c>
      <c r="C46" s="22">
        <v>0</v>
      </c>
      <c r="D46" s="18" t="e">
        <f t="shared" ref="D46:D49" si="10">C46/$C$44</f>
        <v>#DIV/0!</v>
      </c>
      <c r="E46" s="15">
        <v>0.75</v>
      </c>
      <c r="F46" s="21" t="e">
        <f t="shared" ref="F46:F49" si="11">D46*E46</f>
        <v>#DIV/0!</v>
      </c>
    </row>
    <row r="47" spans="1:6" x14ac:dyDescent="0.15">
      <c r="A47" s="7">
        <v>3</v>
      </c>
      <c r="B47" s="7" t="s">
        <v>6</v>
      </c>
      <c r="C47" s="22">
        <v>0</v>
      </c>
      <c r="D47" s="18" t="e">
        <f t="shared" si="10"/>
        <v>#DIV/0!</v>
      </c>
      <c r="E47" s="15">
        <v>0.5</v>
      </c>
      <c r="F47" s="21" t="e">
        <f t="shared" si="11"/>
        <v>#DIV/0!</v>
      </c>
    </row>
    <row r="48" spans="1:6" x14ac:dyDescent="0.15">
      <c r="A48" s="7">
        <v>4</v>
      </c>
      <c r="B48" s="7" t="s">
        <v>7</v>
      </c>
      <c r="C48" s="22">
        <v>0</v>
      </c>
      <c r="D48" s="18" t="e">
        <f t="shared" si="10"/>
        <v>#DIV/0!</v>
      </c>
      <c r="E48" s="15">
        <v>0.25</v>
      </c>
      <c r="F48" s="21" t="e">
        <f t="shared" si="11"/>
        <v>#DIV/0!</v>
      </c>
    </row>
    <row r="49" spans="1:6" x14ac:dyDescent="0.15">
      <c r="A49" s="7">
        <v>5</v>
      </c>
      <c r="B49" s="7" t="s">
        <v>8</v>
      </c>
      <c r="C49" s="22">
        <v>0</v>
      </c>
      <c r="D49" s="18" t="e">
        <f t="shared" si="10"/>
        <v>#DIV/0!</v>
      </c>
      <c r="E49" s="15">
        <v>0</v>
      </c>
      <c r="F49" s="21" t="e">
        <f t="shared" si="11"/>
        <v>#DIV/0!</v>
      </c>
    </row>
    <row r="50" spans="1:6" x14ac:dyDescent="0.15">
      <c r="A50" s="7">
        <v>99</v>
      </c>
      <c r="B50" s="7" t="s">
        <v>9</v>
      </c>
      <c r="C50" s="22">
        <v>0</v>
      </c>
      <c r="D50" s="20" t="e">
        <f>SUM(D45:D49)</f>
        <v>#DIV/0!</v>
      </c>
      <c r="E50" s="14" t="s">
        <v>243</v>
      </c>
      <c r="F50" s="21" t="s">
        <v>12</v>
      </c>
    </row>
    <row r="51" spans="1:6" x14ac:dyDescent="0.15">
      <c r="A51" s="58" t="s">
        <v>14</v>
      </c>
      <c r="B51" s="58" t="s">
        <v>66</v>
      </c>
      <c r="C51" s="59">
        <f>SUM(C52:C56)</f>
        <v>0</v>
      </c>
      <c r="D51" s="58"/>
      <c r="E51" s="58"/>
      <c r="F51" s="65" t="e">
        <f>SUM(F52:F56)</f>
        <v>#DIV/0!</v>
      </c>
    </row>
    <row r="52" spans="1:6" x14ac:dyDescent="0.15">
      <c r="A52" s="7">
        <v>1</v>
      </c>
      <c r="B52" s="7" t="s">
        <v>4</v>
      </c>
      <c r="C52" s="22">
        <v>0</v>
      </c>
      <c r="D52" s="19" t="e">
        <f xml:space="preserve"> C52/$C$51</f>
        <v>#DIV/0!</v>
      </c>
      <c r="E52" s="15">
        <v>1</v>
      </c>
      <c r="F52" s="21" t="e">
        <f>D52*E52</f>
        <v>#DIV/0!</v>
      </c>
    </row>
    <row r="53" spans="1:6" x14ac:dyDescent="0.15">
      <c r="A53" s="7">
        <v>2</v>
      </c>
      <c r="B53" s="7" t="s">
        <v>5</v>
      </c>
      <c r="C53" s="22">
        <v>0</v>
      </c>
      <c r="D53" s="19" t="e">
        <f t="shared" ref="D53:D56" si="12" xml:space="preserve"> C53/$C$51</f>
        <v>#DIV/0!</v>
      </c>
      <c r="E53" s="15">
        <v>0.75</v>
      </c>
      <c r="F53" s="21" t="e">
        <f t="shared" ref="F53:F56" si="13">D53*E53</f>
        <v>#DIV/0!</v>
      </c>
    </row>
    <row r="54" spans="1:6" x14ac:dyDescent="0.15">
      <c r="A54" s="7">
        <v>3</v>
      </c>
      <c r="B54" s="7" t="s">
        <v>6</v>
      </c>
      <c r="C54" s="22">
        <v>0</v>
      </c>
      <c r="D54" s="19" t="e">
        <f t="shared" si="12"/>
        <v>#DIV/0!</v>
      </c>
      <c r="E54" s="15">
        <v>0.5</v>
      </c>
      <c r="F54" s="21" t="e">
        <f t="shared" si="13"/>
        <v>#DIV/0!</v>
      </c>
    </row>
    <row r="55" spans="1:6" x14ac:dyDescent="0.15">
      <c r="A55" s="7">
        <v>4</v>
      </c>
      <c r="B55" s="7" t="s">
        <v>7</v>
      </c>
      <c r="C55" s="22">
        <v>0</v>
      </c>
      <c r="D55" s="19" t="e">
        <f t="shared" si="12"/>
        <v>#DIV/0!</v>
      </c>
      <c r="E55" s="15">
        <v>0.25</v>
      </c>
      <c r="F55" s="21" t="e">
        <f t="shared" si="13"/>
        <v>#DIV/0!</v>
      </c>
    </row>
    <row r="56" spans="1:6" x14ac:dyDescent="0.15">
      <c r="A56" s="7">
        <v>5</v>
      </c>
      <c r="B56" s="7" t="s">
        <v>8</v>
      </c>
      <c r="C56" s="22">
        <v>0</v>
      </c>
      <c r="D56" s="19" t="e">
        <f t="shared" si="12"/>
        <v>#DIV/0!</v>
      </c>
      <c r="E56" s="15">
        <v>0</v>
      </c>
      <c r="F56" s="21" t="e">
        <f t="shared" si="13"/>
        <v>#DIV/0!</v>
      </c>
    </row>
    <row r="57" spans="1:6" x14ac:dyDescent="0.15">
      <c r="A57" s="7">
        <v>99</v>
      </c>
      <c r="B57" s="7" t="s">
        <v>9</v>
      </c>
      <c r="C57" s="22">
        <v>0</v>
      </c>
      <c r="D57" s="20" t="e">
        <f>SUM(D52:D56)</f>
        <v>#DIV/0!</v>
      </c>
      <c r="E57" s="14" t="s">
        <v>243</v>
      </c>
      <c r="F57" s="21" t="s">
        <v>12</v>
      </c>
    </row>
    <row r="58" spans="1:6" x14ac:dyDescent="0.15">
      <c r="A58" s="58" t="s">
        <v>15</v>
      </c>
      <c r="B58" s="58" t="s">
        <v>67</v>
      </c>
      <c r="C58" s="59">
        <f>SUM(C59:C63)</f>
        <v>0</v>
      </c>
      <c r="D58" s="58"/>
      <c r="E58" s="58"/>
      <c r="F58" s="65" t="e">
        <f>SUM(F59:F63)</f>
        <v>#DIV/0!</v>
      </c>
    </row>
    <row r="59" spans="1:6" x14ac:dyDescent="0.15">
      <c r="A59" s="7">
        <v>1</v>
      </c>
      <c r="B59" s="7" t="s">
        <v>4</v>
      </c>
      <c r="C59" s="22">
        <v>0</v>
      </c>
      <c r="D59" s="19" t="e">
        <f>C59/$C$58</f>
        <v>#DIV/0!</v>
      </c>
      <c r="E59" s="15">
        <v>1</v>
      </c>
      <c r="F59" s="21" t="e">
        <f>D59*E59</f>
        <v>#DIV/0!</v>
      </c>
    </row>
    <row r="60" spans="1:6" x14ac:dyDescent="0.15">
      <c r="A60" s="7">
        <v>2</v>
      </c>
      <c r="B60" s="7" t="s">
        <v>5</v>
      </c>
      <c r="C60" s="22">
        <v>0</v>
      </c>
      <c r="D60" s="19" t="e">
        <f t="shared" ref="D60:D63" si="14">C60/$C$58</f>
        <v>#DIV/0!</v>
      </c>
      <c r="E60" s="15">
        <v>0.75</v>
      </c>
      <c r="F60" s="21" t="e">
        <f t="shared" ref="F60:F63" si="15">D60*E60</f>
        <v>#DIV/0!</v>
      </c>
    </row>
    <row r="61" spans="1:6" x14ac:dyDescent="0.15">
      <c r="A61" s="7">
        <v>3</v>
      </c>
      <c r="B61" s="7" t="s">
        <v>6</v>
      </c>
      <c r="C61" s="22">
        <v>0</v>
      </c>
      <c r="D61" s="19" t="e">
        <f t="shared" si="14"/>
        <v>#DIV/0!</v>
      </c>
      <c r="E61" s="15">
        <v>0.5</v>
      </c>
      <c r="F61" s="21" t="e">
        <f t="shared" si="15"/>
        <v>#DIV/0!</v>
      </c>
    </row>
    <row r="62" spans="1:6" x14ac:dyDescent="0.15">
      <c r="A62" s="7">
        <v>4</v>
      </c>
      <c r="B62" s="7" t="s">
        <v>7</v>
      </c>
      <c r="C62" s="22">
        <v>0</v>
      </c>
      <c r="D62" s="19" t="e">
        <f t="shared" si="14"/>
        <v>#DIV/0!</v>
      </c>
      <c r="E62" s="15">
        <v>0.25</v>
      </c>
      <c r="F62" s="21" t="e">
        <f t="shared" si="15"/>
        <v>#DIV/0!</v>
      </c>
    </row>
    <row r="63" spans="1:6" x14ac:dyDescent="0.15">
      <c r="A63" s="7">
        <v>5</v>
      </c>
      <c r="B63" s="7" t="s">
        <v>8</v>
      </c>
      <c r="C63" s="22">
        <v>0</v>
      </c>
      <c r="D63" s="19" t="e">
        <f t="shared" si="14"/>
        <v>#DIV/0!</v>
      </c>
      <c r="E63" s="15">
        <v>0</v>
      </c>
      <c r="F63" s="21" t="e">
        <f t="shared" si="15"/>
        <v>#DIV/0!</v>
      </c>
    </row>
    <row r="64" spans="1:6" x14ac:dyDescent="0.15">
      <c r="A64" s="7">
        <v>99</v>
      </c>
      <c r="B64" s="7" t="s">
        <v>9</v>
      </c>
      <c r="C64" s="22">
        <v>0</v>
      </c>
      <c r="D64" s="20" t="e">
        <f>SUM(D59:D63)</f>
        <v>#DIV/0!</v>
      </c>
      <c r="E64" s="14" t="s">
        <v>243</v>
      </c>
      <c r="F64" s="21" t="s">
        <v>12</v>
      </c>
    </row>
    <row r="65" spans="1:6" x14ac:dyDescent="0.15">
      <c r="A65" s="58" t="s">
        <v>16</v>
      </c>
      <c r="B65" s="58" t="s">
        <v>68</v>
      </c>
      <c r="C65" s="59">
        <f>SUM(C66:C70)</f>
        <v>0</v>
      </c>
      <c r="D65" s="58"/>
      <c r="E65" s="58"/>
      <c r="F65" s="65" t="e">
        <f>SUM(F66:F70)</f>
        <v>#DIV/0!</v>
      </c>
    </row>
    <row r="66" spans="1:6" x14ac:dyDescent="0.15">
      <c r="A66" s="7">
        <v>1</v>
      </c>
      <c r="B66" s="7" t="s">
        <v>4</v>
      </c>
      <c r="C66" s="22">
        <v>0</v>
      </c>
      <c r="D66" s="19" t="e">
        <f>C66/$C$65</f>
        <v>#DIV/0!</v>
      </c>
      <c r="E66" s="15">
        <v>1</v>
      </c>
      <c r="F66" s="21" t="e">
        <f>D66*E66</f>
        <v>#DIV/0!</v>
      </c>
    </row>
    <row r="67" spans="1:6" x14ac:dyDescent="0.15">
      <c r="A67" s="7">
        <v>2</v>
      </c>
      <c r="B67" s="7" t="s">
        <v>5</v>
      </c>
      <c r="C67" s="22">
        <v>0</v>
      </c>
      <c r="D67" s="19" t="e">
        <f t="shared" ref="D67:D70" si="16">C67/$C$65</f>
        <v>#DIV/0!</v>
      </c>
      <c r="E67" s="15">
        <v>0.75</v>
      </c>
      <c r="F67" s="21" t="e">
        <f t="shared" ref="F67:F70" si="17">D67*E67</f>
        <v>#DIV/0!</v>
      </c>
    </row>
    <row r="68" spans="1:6" x14ac:dyDescent="0.15">
      <c r="A68" s="7">
        <v>3</v>
      </c>
      <c r="B68" s="7" t="s">
        <v>6</v>
      </c>
      <c r="C68" s="22">
        <v>0</v>
      </c>
      <c r="D68" s="19" t="e">
        <f t="shared" si="16"/>
        <v>#DIV/0!</v>
      </c>
      <c r="E68" s="15">
        <v>0.5</v>
      </c>
      <c r="F68" s="21" t="e">
        <f t="shared" si="17"/>
        <v>#DIV/0!</v>
      </c>
    </row>
    <row r="69" spans="1:6" x14ac:dyDescent="0.15">
      <c r="A69" s="7">
        <v>4</v>
      </c>
      <c r="B69" s="7" t="s">
        <v>7</v>
      </c>
      <c r="C69" s="22">
        <v>0</v>
      </c>
      <c r="D69" s="19" t="e">
        <f t="shared" si="16"/>
        <v>#DIV/0!</v>
      </c>
      <c r="E69" s="15">
        <v>0.25</v>
      </c>
      <c r="F69" s="21" t="e">
        <f t="shared" si="17"/>
        <v>#DIV/0!</v>
      </c>
    </row>
    <row r="70" spans="1:6" x14ac:dyDescent="0.15">
      <c r="A70" s="7">
        <v>5</v>
      </c>
      <c r="B70" s="7" t="s">
        <v>8</v>
      </c>
      <c r="C70" s="22">
        <v>0</v>
      </c>
      <c r="D70" s="19" t="e">
        <f t="shared" si="16"/>
        <v>#DIV/0!</v>
      </c>
      <c r="E70" s="15">
        <v>0</v>
      </c>
      <c r="F70" s="21" t="e">
        <f t="shared" si="17"/>
        <v>#DIV/0!</v>
      </c>
    </row>
    <row r="71" spans="1:6" x14ac:dyDescent="0.15">
      <c r="A71" s="7">
        <v>99</v>
      </c>
      <c r="B71" s="7" t="s">
        <v>9</v>
      </c>
      <c r="C71" s="22">
        <v>0</v>
      </c>
      <c r="D71" s="20" t="e">
        <f>SUM(D66:D70)</f>
        <v>#DIV/0!</v>
      </c>
      <c r="E71" s="14" t="s">
        <v>243</v>
      </c>
      <c r="F71" s="21" t="s">
        <v>12</v>
      </c>
    </row>
    <row r="72" spans="1:6" x14ac:dyDescent="0.15">
      <c r="A72" s="58" t="s">
        <v>17</v>
      </c>
      <c r="B72" s="58" t="s">
        <v>69</v>
      </c>
      <c r="C72" s="126">
        <f>SUM(C73:C77)</f>
        <v>0</v>
      </c>
      <c r="D72" s="58"/>
      <c r="E72" s="58"/>
      <c r="F72" s="65" t="e">
        <f>SUM(F73:F77)</f>
        <v>#DIV/0!</v>
      </c>
    </row>
    <row r="73" spans="1:6" x14ac:dyDescent="0.15">
      <c r="A73" s="7">
        <v>1</v>
      </c>
      <c r="B73" s="7" t="s">
        <v>4</v>
      </c>
      <c r="C73" s="22">
        <v>0</v>
      </c>
      <c r="D73" s="19" t="e">
        <f xml:space="preserve"> C73/$C$72</f>
        <v>#DIV/0!</v>
      </c>
      <c r="E73" s="15">
        <v>1</v>
      </c>
      <c r="F73" s="21" t="e">
        <f>D73*E73</f>
        <v>#DIV/0!</v>
      </c>
    </row>
    <row r="74" spans="1:6" x14ac:dyDescent="0.15">
      <c r="A74" s="7">
        <v>2</v>
      </c>
      <c r="B74" s="7" t="s">
        <v>5</v>
      </c>
      <c r="C74" s="22">
        <v>0</v>
      </c>
      <c r="D74" s="19" t="e">
        <f t="shared" ref="D74:D77" si="18" xml:space="preserve"> C74/$C$72</f>
        <v>#DIV/0!</v>
      </c>
      <c r="E74" s="15">
        <v>0.75</v>
      </c>
      <c r="F74" s="21" t="e">
        <f t="shared" ref="F74:F77" si="19">D74*E74</f>
        <v>#DIV/0!</v>
      </c>
    </row>
    <row r="75" spans="1:6" x14ac:dyDescent="0.15">
      <c r="A75" s="7">
        <v>3</v>
      </c>
      <c r="B75" s="7" t="s">
        <v>6</v>
      </c>
      <c r="C75" s="22">
        <v>0</v>
      </c>
      <c r="D75" s="19" t="e">
        <f t="shared" si="18"/>
        <v>#DIV/0!</v>
      </c>
      <c r="E75" s="15">
        <v>0.5</v>
      </c>
      <c r="F75" s="21" t="e">
        <f t="shared" si="19"/>
        <v>#DIV/0!</v>
      </c>
    </row>
    <row r="76" spans="1:6" x14ac:dyDescent="0.15">
      <c r="A76" s="7">
        <v>4</v>
      </c>
      <c r="B76" s="7" t="s">
        <v>7</v>
      </c>
      <c r="C76" s="22">
        <v>0</v>
      </c>
      <c r="D76" s="19" t="e">
        <f t="shared" si="18"/>
        <v>#DIV/0!</v>
      </c>
      <c r="E76" s="15">
        <v>0.25</v>
      </c>
      <c r="F76" s="21" t="e">
        <f t="shared" si="19"/>
        <v>#DIV/0!</v>
      </c>
    </row>
    <row r="77" spans="1:6" x14ac:dyDescent="0.15">
      <c r="A77" s="7">
        <v>5</v>
      </c>
      <c r="B77" s="7" t="s">
        <v>8</v>
      </c>
      <c r="C77" s="22">
        <v>0</v>
      </c>
      <c r="D77" s="19" t="e">
        <f t="shared" si="18"/>
        <v>#DIV/0!</v>
      </c>
      <c r="E77" s="15">
        <v>0</v>
      </c>
      <c r="F77" s="21" t="e">
        <f t="shared" si="19"/>
        <v>#DIV/0!</v>
      </c>
    </row>
    <row r="78" spans="1:6" x14ac:dyDescent="0.15">
      <c r="A78" s="7">
        <v>99</v>
      </c>
      <c r="B78" s="7" t="s">
        <v>9</v>
      </c>
      <c r="C78" s="22">
        <v>0</v>
      </c>
      <c r="D78" s="20" t="e">
        <f>SUM(D73:D77)</f>
        <v>#DIV/0!</v>
      </c>
      <c r="E78" s="14" t="s">
        <v>243</v>
      </c>
      <c r="F78" s="21" t="s">
        <v>12</v>
      </c>
    </row>
    <row r="79" spans="1:6" x14ac:dyDescent="0.15">
      <c r="A79" s="58" t="s">
        <v>18</v>
      </c>
      <c r="B79" s="58" t="s">
        <v>70</v>
      </c>
      <c r="C79" s="59">
        <f>SUM(C80:C84)</f>
        <v>0</v>
      </c>
      <c r="D79" s="58"/>
      <c r="E79" s="58"/>
      <c r="F79" s="65" t="e">
        <f>SUM(F80:F84)</f>
        <v>#DIV/0!</v>
      </c>
    </row>
    <row r="80" spans="1:6" x14ac:dyDescent="0.15">
      <c r="A80" s="7">
        <v>1</v>
      </c>
      <c r="B80" s="7" t="s">
        <v>4</v>
      </c>
      <c r="C80" s="22">
        <v>0</v>
      </c>
      <c r="D80" s="19" t="e">
        <f>C80/$C$79</f>
        <v>#DIV/0!</v>
      </c>
      <c r="E80" s="15">
        <v>1</v>
      </c>
      <c r="F80" s="21" t="e">
        <f>D80*E80</f>
        <v>#DIV/0!</v>
      </c>
    </row>
    <row r="81" spans="1:6" x14ac:dyDescent="0.15">
      <c r="A81" s="7">
        <v>2</v>
      </c>
      <c r="B81" s="7" t="s">
        <v>5</v>
      </c>
      <c r="C81" s="22">
        <v>0</v>
      </c>
      <c r="D81" s="19" t="e">
        <f t="shared" ref="D81:D84" si="20">C81/$C$79</f>
        <v>#DIV/0!</v>
      </c>
      <c r="E81" s="15">
        <v>0.75</v>
      </c>
      <c r="F81" s="21" t="e">
        <f t="shared" ref="F81:F84" si="21">D81*E81</f>
        <v>#DIV/0!</v>
      </c>
    </row>
    <row r="82" spans="1:6" x14ac:dyDescent="0.15">
      <c r="A82" s="7">
        <v>3</v>
      </c>
      <c r="B82" s="7" t="s">
        <v>6</v>
      </c>
      <c r="C82" s="22">
        <v>0</v>
      </c>
      <c r="D82" s="19" t="e">
        <f t="shared" si="20"/>
        <v>#DIV/0!</v>
      </c>
      <c r="E82" s="15">
        <v>0.5</v>
      </c>
      <c r="F82" s="21" t="e">
        <f t="shared" si="21"/>
        <v>#DIV/0!</v>
      </c>
    </row>
    <row r="83" spans="1:6" x14ac:dyDescent="0.15">
      <c r="A83" s="7">
        <v>4</v>
      </c>
      <c r="B83" s="7" t="s">
        <v>7</v>
      </c>
      <c r="C83" s="22">
        <v>0</v>
      </c>
      <c r="D83" s="19" t="e">
        <f t="shared" si="20"/>
        <v>#DIV/0!</v>
      </c>
      <c r="E83" s="15">
        <v>0.25</v>
      </c>
      <c r="F83" s="21" t="e">
        <f t="shared" si="21"/>
        <v>#DIV/0!</v>
      </c>
    </row>
    <row r="84" spans="1:6" x14ac:dyDescent="0.15">
      <c r="A84" s="7">
        <v>5</v>
      </c>
      <c r="B84" s="7" t="s">
        <v>8</v>
      </c>
      <c r="C84" s="22">
        <v>0</v>
      </c>
      <c r="D84" s="19" t="e">
        <f t="shared" si="20"/>
        <v>#DIV/0!</v>
      </c>
      <c r="E84" s="15">
        <v>0</v>
      </c>
      <c r="F84" s="21" t="e">
        <f t="shared" si="21"/>
        <v>#DIV/0!</v>
      </c>
    </row>
    <row r="85" spans="1:6" x14ac:dyDescent="0.15">
      <c r="A85" s="7">
        <v>99</v>
      </c>
      <c r="B85" s="7" t="s">
        <v>9</v>
      </c>
      <c r="C85" s="22">
        <v>0</v>
      </c>
      <c r="D85" s="20" t="e">
        <f>SUM(D80:D84)</f>
        <v>#DIV/0!</v>
      </c>
      <c r="E85" s="14" t="s">
        <v>243</v>
      </c>
      <c r="F85" s="21" t="s">
        <v>12</v>
      </c>
    </row>
    <row r="86" spans="1:6" x14ac:dyDescent="0.15">
      <c r="A86" s="58" t="s">
        <v>19</v>
      </c>
      <c r="B86" s="58" t="s">
        <v>71</v>
      </c>
      <c r="C86" s="59">
        <f>SUM(C87:C91)</f>
        <v>0</v>
      </c>
      <c r="D86" s="58"/>
      <c r="E86" s="58"/>
      <c r="F86" s="65" t="e">
        <f>SUM(F87:F91)</f>
        <v>#DIV/0!</v>
      </c>
    </row>
    <row r="87" spans="1:6" x14ac:dyDescent="0.15">
      <c r="A87" s="7">
        <v>1</v>
      </c>
      <c r="B87" s="7" t="s">
        <v>4</v>
      </c>
      <c r="C87" s="22">
        <v>0</v>
      </c>
      <c r="D87" s="19" t="e">
        <f>C94/$C$93</f>
        <v>#DIV/0!</v>
      </c>
      <c r="E87" s="15">
        <v>1</v>
      </c>
      <c r="F87" s="21" t="e">
        <f>D87*E87</f>
        <v>#DIV/0!</v>
      </c>
    </row>
    <row r="88" spans="1:6" x14ac:dyDescent="0.15">
      <c r="A88" s="7">
        <v>2</v>
      </c>
      <c r="B88" s="7" t="s">
        <v>5</v>
      </c>
      <c r="C88" s="22">
        <v>0</v>
      </c>
      <c r="D88" s="19" t="e">
        <f t="shared" ref="D88:D91" si="22">C95/$C$93</f>
        <v>#DIV/0!</v>
      </c>
      <c r="E88" s="15">
        <v>0.75</v>
      </c>
      <c r="F88" s="21" t="e">
        <f t="shared" ref="F88:F91" si="23">D88*E88</f>
        <v>#DIV/0!</v>
      </c>
    </row>
    <row r="89" spans="1:6" x14ac:dyDescent="0.15">
      <c r="A89" s="7">
        <v>3</v>
      </c>
      <c r="B89" s="7" t="s">
        <v>6</v>
      </c>
      <c r="C89" s="22">
        <v>0</v>
      </c>
      <c r="D89" s="19" t="e">
        <f t="shared" si="22"/>
        <v>#DIV/0!</v>
      </c>
      <c r="E89" s="15">
        <v>0.5</v>
      </c>
      <c r="F89" s="21" t="e">
        <f t="shared" si="23"/>
        <v>#DIV/0!</v>
      </c>
    </row>
    <row r="90" spans="1:6" x14ac:dyDescent="0.15">
      <c r="A90" s="7">
        <v>4</v>
      </c>
      <c r="B90" s="7" t="s">
        <v>7</v>
      </c>
      <c r="C90" s="22">
        <v>0</v>
      </c>
      <c r="D90" s="19" t="e">
        <f t="shared" si="22"/>
        <v>#DIV/0!</v>
      </c>
      <c r="E90" s="15">
        <v>0.25</v>
      </c>
      <c r="F90" s="21" t="e">
        <f t="shared" si="23"/>
        <v>#DIV/0!</v>
      </c>
    </row>
    <row r="91" spans="1:6" x14ac:dyDescent="0.15">
      <c r="A91" s="7">
        <v>5</v>
      </c>
      <c r="B91" s="7" t="s">
        <v>8</v>
      </c>
      <c r="C91" s="22">
        <v>0</v>
      </c>
      <c r="D91" s="19" t="e">
        <f t="shared" si="22"/>
        <v>#DIV/0!</v>
      </c>
      <c r="E91" s="15">
        <v>0</v>
      </c>
      <c r="F91" s="21" t="e">
        <f t="shared" si="23"/>
        <v>#DIV/0!</v>
      </c>
    </row>
    <row r="92" spans="1:6" x14ac:dyDescent="0.15">
      <c r="A92" s="7">
        <v>99</v>
      </c>
      <c r="B92" s="7" t="s">
        <v>9</v>
      </c>
      <c r="C92" s="22">
        <v>0</v>
      </c>
      <c r="D92" s="20" t="e">
        <f>SUM(D87:D91)</f>
        <v>#DIV/0!</v>
      </c>
      <c r="E92" s="14" t="s">
        <v>243</v>
      </c>
      <c r="F92" s="21" t="s">
        <v>12</v>
      </c>
    </row>
    <row r="93" spans="1:6" x14ac:dyDescent="0.15">
      <c r="A93" s="58" t="s">
        <v>20</v>
      </c>
      <c r="B93" s="58" t="s">
        <v>72</v>
      </c>
      <c r="C93" s="59">
        <f>SUM(C94:C98)</f>
        <v>0</v>
      </c>
      <c r="D93" s="58"/>
      <c r="E93" s="58"/>
      <c r="F93" s="65" t="e">
        <f>SUM(F94:F98)</f>
        <v>#DIV/0!</v>
      </c>
    </row>
    <row r="94" spans="1:6" x14ac:dyDescent="0.15">
      <c r="A94" s="7">
        <v>1</v>
      </c>
      <c r="B94" s="7" t="s">
        <v>4</v>
      </c>
      <c r="C94" s="22">
        <v>0</v>
      </c>
      <c r="D94" s="19" t="e">
        <f>C94/$C$93</f>
        <v>#DIV/0!</v>
      </c>
      <c r="E94" s="15">
        <v>1</v>
      </c>
      <c r="F94" s="21" t="e">
        <f>D94*E94</f>
        <v>#DIV/0!</v>
      </c>
    </row>
    <row r="95" spans="1:6" x14ac:dyDescent="0.15">
      <c r="A95" s="7">
        <v>2</v>
      </c>
      <c r="B95" s="7" t="s">
        <v>5</v>
      </c>
      <c r="C95" s="22">
        <v>0</v>
      </c>
      <c r="D95" s="19" t="e">
        <f t="shared" ref="D95:D98" si="24">C95/$C$93</f>
        <v>#DIV/0!</v>
      </c>
      <c r="E95" s="15">
        <v>0.75</v>
      </c>
      <c r="F95" s="21" t="e">
        <f t="shared" ref="F95:F98" si="25">D95*E95</f>
        <v>#DIV/0!</v>
      </c>
    </row>
    <row r="96" spans="1:6" x14ac:dyDescent="0.15">
      <c r="A96" s="7">
        <v>3</v>
      </c>
      <c r="B96" s="7" t="s">
        <v>6</v>
      </c>
      <c r="C96" s="22">
        <v>0</v>
      </c>
      <c r="D96" s="19" t="e">
        <f t="shared" si="24"/>
        <v>#DIV/0!</v>
      </c>
      <c r="E96" s="15">
        <v>0.5</v>
      </c>
      <c r="F96" s="21" t="e">
        <f t="shared" si="25"/>
        <v>#DIV/0!</v>
      </c>
    </row>
    <row r="97" spans="1:6" x14ac:dyDescent="0.15">
      <c r="A97" s="7">
        <v>4</v>
      </c>
      <c r="B97" s="7" t="s">
        <v>7</v>
      </c>
      <c r="C97" s="22">
        <v>0</v>
      </c>
      <c r="D97" s="19" t="e">
        <f t="shared" si="24"/>
        <v>#DIV/0!</v>
      </c>
      <c r="E97" s="15">
        <v>0.25</v>
      </c>
      <c r="F97" s="21" t="e">
        <f t="shared" si="25"/>
        <v>#DIV/0!</v>
      </c>
    </row>
    <row r="98" spans="1:6" x14ac:dyDescent="0.15">
      <c r="A98" s="7">
        <v>5</v>
      </c>
      <c r="B98" s="7" t="s">
        <v>8</v>
      </c>
      <c r="C98" s="22">
        <v>0</v>
      </c>
      <c r="D98" s="19" t="e">
        <f t="shared" si="24"/>
        <v>#DIV/0!</v>
      </c>
      <c r="E98" s="15">
        <v>0</v>
      </c>
      <c r="F98" s="21" t="e">
        <f t="shared" si="25"/>
        <v>#DIV/0!</v>
      </c>
    </row>
    <row r="99" spans="1:6" x14ac:dyDescent="0.15">
      <c r="A99" s="7">
        <v>99</v>
      </c>
      <c r="B99" s="7" t="s">
        <v>9</v>
      </c>
      <c r="C99" s="22">
        <v>0</v>
      </c>
      <c r="D99" s="20" t="e">
        <f>SUM(D94:D98)</f>
        <v>#DIV/0!</v>
      </c>
      <c r="E99" s="14" t="s">
        <v>243</v>
      </c>
      <c r="F99" s="21" t="s">
        <v>12</v>
      </c>
    </row>
    <row r="100" spans="1:6" x14ac:dyDescent="0.15">
      <c r="A100" s="58" t="s">
        <v>21</v>
      </c>
      <c r="B100" s="58" t="s">
        <v>73</v>
      </c>
      <c r="C100" s="59">
        <f>SUM(C101:C105)</f>
        <v>0</v>
      </c>
      <c r="D100" s="58"/>
      <c r="E100" s="58"/>
      <c r="F100" s="65" t="e">
        <f>SUM(F101:F105)</f>
        <v>#DIV/0!</v>
      </c>
    </row>
    <row r="101" spans="1:6" x14ac:dyDescent="0.15">
      <c r="A101" s="7">
        <v>1</v>
      </c>
      <c r="B101" s="7" t="s">
        <v>4</v>
      </c>
      <c r="C101" s="22">
        <v>0</v>
      </c>
      <c r="D101" s="19" t="e">
        <f>C101/$C$100</f>
        <v>#DIV/0!</v>
      </c>
      <c r="E101" s="15">
        <v>1</v>
      </c>
      <c r="F101" s="21" t="e">
        <f>D101*E101</f>
        <v>#DIV/0!</v>
      </c>
    </row>
    <row r="102" spans="1:6" x14ac:dyDescent="0.15">
      <c r="A102" s="7">
        <v>2</v>
      </c>
      <c r="B102" s="7" t="s">
        <v>5</v>
      </c>
      <c r="C102" s="22">
        <v>0</v>
      </c>
      <c r="D102" s="19" t="e">
        <f t="shared" ref="D102:D105" si="26">C102/$C$100</f>
        <v>#DIV/0!</v>
      </c>
      <c r="E102" s="15">
        <v>0.75</v>
      </c>
      <c r="F102" s="21" t="e">
        <f t="shared" ref="F102:F105" si="27">D102*E102</f>
        <v>#DIV/0!</v>
      </c>
    </row>
    <row r="103" spans="1:6" x14ac:dyDescent="0.15">
      <c r="A103" s="7">
        <v>3</v>
      </c>
      <c r="B103" s="7" t="s">
        <v>6</v>
      </c>
      <c r="C103" s="22">
        <v>0</v>
      </c>
      <c r="D103" s="19" t="e">
        <f t="shared" si="26"/>
        <v>#DIV/0!</v>
      </c>
      <c r="E103" s="15">
        <v>0.5</v>
      </c>
      <c r="F103" s="21" t="e">
        <f t="shared" si="27"/>
        <v>#DIV/0!</v>
      </c>
    </row>
    <row r="104" spans="1:6" x14ac:dyDescent="0.15">
      <c r="A104" s="7">
        <v>4</v>
      </c>
      <c r="B104" s="7" t="s">
        <v>7</v>
      </c>
      <c r="C104" s="22">
        <v>0</v>
      </c>
      <c r="D104" s="19" t="e">
        <f t="shared" si="26"/>
        <v>#DIV/0!</v>
      </c>
      <c r="E104" s="15">
        <v>0.25</v>
      </c>
      <c r="F104" s="21" t="e">
        <f t="shared" si="27"/>
        <v>#DIV/0!</v>
      </c>
    </row>
    <row r="105" spans="1:6" x14ac:dyDescent="0.15">
      <c r="A105" s="7">
        <v>5</v>
      </c>
      <c r="B105" s="7" t="s">
        <v>8</v>
      </c>
      <c r="C105" s="22">
        <v>0</v>
      </c>
      <c r="D105" s="19" t="e">
        <f t="shared" si="26"/>
        <v>#DIV/0!</v>
      </c>
      <c r="E105" s="15">
        <v>0</v>
      </c>
      <c r="F105" s="21" t="e">
        <f t="shared" si="27"/>
        <v>#DIV/0!</v>
      </c>
    </row>
    <row r="106" spans="1:6" x14ac:dyDescent="0.15">
      <c r="A106" s="7">
        <v>99</v>
      </c>
      <c r="B106" s="7" t="s">
        <v>9</v>
      </c>
      <c r="C106" s="22">
        <v>0</v>
      </c>
      <c r="D106" s="20" t="e">
        <f>SUM(D101:D105)</f>
        <v>#DIV/0!</v>
      </c>
      <c r="E106" s="14" t="s">
        <v>243</v>
      </c>
      <c r="F106" s="21" t="s">
        <v>12</v>
      </c>
    </row>
    <row r="107" spans="1:6" x14ac:dyDescent="0.15">
      <c r="A107" s="58" t="s">
        <v>22</v>
      </c>
      <c r="B107" s="58" t="s">
        <v>74</v>
      </c>
      <c r="C107" s="59">
        <f>SUM(C108:C112)</f>
        <v>0</v>
      </c>
      <c r="D107" s="58"/>
      <c r="E107" s="58"/>
      <c r="F107" s="65" t="e">
        <f>SUM(F108:F112)</f>
        <v>#DIV/0!</v>
      </c>
    </row>
    <row r="108" spans="1:6" x14ac:dyDescent="0.15">
      <c r="A108" s="7">
        <v>1</v>
      </c>
      <c r="B108" s="7" t="s">
        <v>4</v>
      </c>
      <c r="C108" s="22">
        <v>0</v>
      </c>
      <c r="D108" s="19" t="e">
        <f>C108/$C$107</f>
        <v>#DIV/0!</v>
      </c>
      <c r="E108" s="15">
        <v>1</v>
      </c>
      <c r="F108" s="21" t="e">
        <f>D108*E108</f>
        <v>#DIV/0!</v>
      </c>
    </row>
    <row r="109" spans="1:6" x14ac:dyDescent="0.15">
      <c r="A109" s="7">
        <v>2</v>
      </c>
      <c r="B109" s="7" t="s">
        <v>5</v>
      </c>
      <c r="C109" s="22">
        <v>0</v>
      </c>
      <c r="D109" s="19" t="e">
        <f t="shared" ref="D109:D112" si="28">C109/$C$107</f>
        <v>#DIV/0!</v>
      </c>
      <c r="E109" s="15">
        <v>0.75</v>
      </c>
      <c r="F109" s="21" t="e">
        <f t="shared" ref="F109:F112" si="29">D109*E109</f>
        <v>#DIV/0!</v>
      </c>
    </row>
    <row r="110" spans="1:6" x14ac:dyDescent="0.15">
      <c r="A110" s="7">
        <v>3</v>
      </c>
      <c r="B110" s="7" t="s">
        <v>6</v>
      </c>
      <c r="C110" s="22">
        <v>0</v>
      </c>
      <c r="D110" s="19" t="e">
        <f t="shared" si="28"/>
        <v>#DIV/0!</v>
      </c>
      <c r="E110" s="15">
        <v>0.5</v>
      </c>
      <c r="F110" s="21" t="e">
        <f t="shared" si="29"/>
        <v>#DIV/0!</v>
      </c>
    </row>
    <row r="111" spans="1:6" x14ac:dyDescent="0.15">
      <c r="A111" s="7">
        <v>4</v>
      </c>
      <c r="B111" s="7" t="s">
        <v>7</v>
      </c>
      <c r="C111" s="22">
        <v>0</v>
      </c>
      <c r="D111" s="19" t="e">
        <f t="shared" si="28"/>
        <v>#DIV/0!</v>
      </c>
      <c r="E111" s="15">
        <v>0.25</v>
      </c>
      <c r="F111" s="21" t="e">
        <f t="shared" si="29"/>
        <v>#DIV/0!</v>
      </c>
    </row>
    <row r="112" spans="1:6" x14ac:dyDescent="0.15">
      <c r="A112" s="7">
        <v>5</v>
      </c>
      <c r="B112" s="7" t="s">
        <v>8</v>
      </c>
      <c r="C112" s="22">
        <v>0</v>
      </c>
      <c r="D112" s="19" t="e">
        <f t="shared" si="28"/>
        <v>#DIV/0!</v>
      </c>
      <c r="E112" s="15">
        <v>0</v>
      </c>
      <c r="F112" s="21" t="e">
        <f t="shared" si="29"/>
        <v>#DIV/0!</v>
      </c>
    </row>
    <row r="113" spans="1:6" x14ac:dyDescent="0.15">
      <c r="A113" s="7">
        <v>99</v>
      </c>
      <c r="B113" s="7" t="s">
        <v>9</v>
      </c>
      <c r="C113" s="22">
        <v>0</v>
      </c>
      <c r="D113" s="20" t="e">
        <f>SUM(D108:D112)</f>
        <v>#DIV/0!</v>
      </c>
      <c r="E113" s="14" t="s">
        <v>243</v>
      </c>
      <c r="F113" s="14" t="s">
        <v>12</v>
      </c>
    </row>
    <row r="114" spans="1:6" ht="15" x14ac:dyDescent="0.2">
      <c r="A114" s="44" t="s">
        <v>25</v>
      </c>
      <c r="B114" s="40" t="s">
        <v>26</v>
      </c>
      <c r="C114" s="49"/>
      <c r="D114" s="50"/>
      <c r="E114" s="94" t="e">
        <f>F115+F122+F129+F136+F143+F150</f>
        <v>#DIV/0!</v>
      </c>
      <c r="F114" s="51" t="e">
        <f>E114/6</f>
        <v>#DIV/0!</v>
      </c>
    </row>
    <row r="115" spans="1:6" x14ac:dyDescent="0.15">
      <c r="A115" s="58" t="s">
        <v>27</v>
      </c>
      <c r="B115" s="58" t="s">
        <v>75</v>
      </c>
      <c r="C115" s="59">
        <f>SUM(C116:C120)</f>
        <v>0</v>
      </c>
      <c r="D115" s="58"/>
      <c r="E115" s="58"/>
      <c r="F115" s="65" t="e">
        <f>SUM(F116:F120)</f>
        <v>#DIV/0!</v>
      </c>
    </row>
    <row r="116" spans="1:6" x14ac:dyDescent="0.15">
      <c r="A116" s="7">
        <v>1</v>
      </c>
      <c r="B116" s="7" t="s">
        <v>4</v>
      </c>
      <c r="C116" s="22">
        <v>0</v>
      </c>
      <c r="D116" s="18" t="e">
        <f>C116/$C$115</f>
        <v>#DIV/0!</v>
      </c>
      <c r="E116" s="15">
        <v>1</v>
      </c>
      <c r="F116" s="21" t="e">
        <f>D116*E116</f>
        <v>#DIV/0!</v>
      </c>
    </row>
    <row r="117" spans="1:6" x14ac:dyDescent="0.15">
      <c r="A117" s="7">
        <v>2</v>
      </c>
      <c r="B117" s="7" t="s">
        <v>5</v>
      </c>
      <c r="C117" s="22">
        <v>0</v>
      </c>
      <c r="D117" s="18" t="e">
        <f t="shared" ref="D117:D120" si="30">C117/$C$115</f>
        <v>#DIV/0!</v>
      </c>
      <c r="E117" s="15">
        <v>0.75</v>
      </c>
      <c r="F117" s="21" t="e">
        <f t="shared" ref="F117:F120" si="31">D117*E117</f>
        <v>#DIV/0!</v>
      </c>
    </row>
    <row r="118" spans="1:6" x14ac:dyDescent="0.15">
      <c r="A118" s="7">
        <v>3</v>
      </c>
      <c r="B118" s="7" t="s">
        <v>6</v>
      </c>
      <c r="C118" s="22">
        <v>0</v>
      </c>
      <c r="D118" s="18" t="e">
        <f t="shared" si="30"/>
        <v>#DIV/0!</v>
      </c>
      <c r="E118" s="15">
        <v>0.5</v>
      </c>
      <c r="F118" s="21" t="e">
        <f t="shared" si="31"/>
        <v>#DIV/0!</v>
      </c>
    </row>
    <row r="119" spans="1:6" x14ac:dyDescent="0.15">
      <c r="A119" s="7">
        <v>4</v>
      </c>
      <c r="B119" s="7" t="s">
        <v>7</v>
      </c>
      <c r="C119" s="22">
        <v>0</v>
      </c>
      <c r="D119" s="18" t="e">
        <f t="shared" si="30"/>
        <v>#DIV/0!</v>
      </c>
      <c r="E119" s="15">
        <v>0.25</v>
      </c>
      <c r="F119" s="21" t="e">
        <f t="shared" si="31"/>
        <v>#DIV/0!</v>
      </c>
    </row>
    <row r="120" spans="1:6" x14ac:dyDescent="0.15">
      <c r="A120" s="7">
        <v>5</v>
      </c>
      <c r="B120" s="7" t="s">
        <v>8</v>
      </c>
      <c r="C120" s="22">
        <v>0</v>
      </c>
      <c r="D120" s="18" t="e">
        <f t="shared" si="30"/>
        <v>#DIV/0!</v>
      </c>
      <c r="E120" s="15">
        <v>0</v>
      </c>
      <c r="F120" s="21" t="e">
        <f t="shared" si="31"/>
        <v>#DIV/0!</v>
      </c>
    </row>
    <row r="121" spans="1:6" x14ac:dyDescent="0.15">
      <c r="A121" s="7">
        <v>99</v>
      </c>
      <c r="B121" s="7" t="s">
        <v>9</v>
      </c>
      <c r="C121" s="22">
        <v>0</v>
      </c>
      <c r="D121" s="20" t="e">
        <f>SUM(D116:D120)</f>
        <v>#DIV/0!</v>
      </c>
      <c r="E121" s="14" t="s">
        <v>243</v>
      </c>
      <c r="F121" s="21" t="s">
        <v>12</v>
      </c>
    </row>
    <row r="122" spans="1:6" x14ac:dyDescent="0.15">
      <c r="A122" s="58" t="s">
        <v>34</v>
      </c>
      <c r="B122" s="58" t="s">
        <v>76</v>
      </c>
      <c r="C122" s="59">
        <f>SUM(C123:C127)</f>
        <v>0</v>
      </c>
      <c r="D122" s="58"/>
      <c r="E122" s="58"/>
      <c r="F122" s="65" t="e">
        <f>SUM(F123:F127)</f>
        <v>#DIV/0!</v>
      </c>
    </row>
    <row r="123" spans="1:6" x14ac:dyDescent="0.15">
      <c r="A123" s="7">
        <v>1</v>
      </c>
      <c r="B123" s="7" t="s">
        <v>4</v>
      </c>
      <c r="C123" s="22">
        <v>0</v>
      </c>
      <c r="D123" s="18" t="e">
        <f>C123/$C$122</f>
        <v>#DIV/0!</v>
      </c>
      <c r="E123" s="15">
        <v>1</v>
      </c>
      <c r="F123" s="21" t="e">
        <f>D123*E123</f>
        <v>#DIV/0!</v>
      </c>
    </row>
    <row r="124" spans="1:6" x14ac:dyDescent="0.15">
      <c r="A124" s="7">
        <v>2</v>
      </c>
      <c r="B124" s="7" t="s">
        <v>5</v>
      </c>
      <c r="C124" s="22">
        <v>0</v>
      </c>
      <c r="D124" s="18" t="e">
        <f t="shared" ref="D124:D127" si="32">C124/$C$122</f>
        <v>#DIV/0!</v>
      </c>
      <c r="E124" s="15">
        <v>0.75</v>
      </c>
      <c r="F124" s="21" t="e">
        <f t="shared" ref="F124:F127" si="33">D124*E124</f>
        <v>#DIV/0!</v>
      </c>
    </row>
    <row r="125" spans="1:6" x14ac:dyDescent="0.15">
      <c r="A125" s="7">
        <v>3</v>
      </c>
      <c r="B125" s="7" t="s">
        <v>6</v>
      </c>
      <c r="C125" s="22">
        <v>0</v>
      </c>
      <c r="D125" s="18" t="e">
        <f t="shared" si="32"/>
        <v>#DIV/0!</v>
      </c>
      <c r="E125" s="15">
        <v>0.5</v>
      </c>
      <c r="F125" s="21" t="e">
        <f t="shared" si="33"/>
        <v>#DIV/0!</v>
      </c>
    </row>
    <row r="126" spans="1:6" x14ac:dyDescent="0.15">
      <c r="A126" s="7">
        <v>4</v>
      </c>
      <c r="B126" s="7" t="s">
        <v>7</v>
      </c>
      <c r="C126" s="22">
        <v>0</v>
      </c>
      <c r="D126" s="18" t="e">
        <f t="shared" si="32"/>
        <v>#DIV/0!</v>
      </c>
      <c r="E126" s="15">
        <v>0.25</v>
      </c>
      <c r="F126" s="21" t="e">
        <f t="shared" si="33"/>
        <v>#DIV/0!</v>
      </c>
    </row>
    <row r="127" spans="1:6" x14ac:dyDescent="0.15">
      <c r="A127" s="7">
        <v>5</v>
      </c>
      <c r="B127" s="7" t="s">
        <v>8</v>
      </c>
      <c r="C127" s="22">
        <v>0</v>
      </c>
      <c r="D127" s="18" t="e">
        <f t="shared" si="32"/>
        <v>#DIV/0!</v>
      </c>
      <c r="E127" s="15">
        <v>0</v>
      </c>
      <c r="F127" s="21" t="e">
        <f t="shared" si="33"/>
        <v>#DIV/0!</v>
      </c>
    </row>
    <row r="128" spans="1:6" x14ac:dyDescent="0.15">
      <c r="A128" s="7">
        <v>99</v>
      </c>
      <c r="B128" s="7" t="s">
        <v>9</v>
      </c>
      <c r="C128" s="22">
        <v>0</v>
      </c>
      <c r="D128" s="20" t="e">
        <f>SUM(D123:D127)</f>
        <v>#DIV/0!</v>
      </c>
      <c r="E128" s="14" t="s">
        <v>243</v>
      </c>
      <c r="F128" s="21" t="s">
        <v>12</v>
      </c>
    </row>
    <row r="129" spans="1:6" x14ac:dyDescent="0.15">
      <c r="A129" s="58" t="s">
        <v>35</v>
      </c>
      <c r="B129" s="58" t="s">
        <v>77</v>
      </c>
      <c r="C129" s="59">
        <f>SUM(C130:C134)</f>
        <v>0</v>
      </c>
      <c r="D129" s="58"/>
      <c r="E129" s="58"/>
      <c r="F129" s="65" t="e">
        <f>SUM(F130:F134)</f>
        <v>#DIV/0!</v>
      </c>
    </row>
    <row r="130" spans="1:6" x14ac:dyDescent="0.15">
      <c r="A130" s="7">
        <v>1</v>
      </c>
      <c r="B130" s="7" t="s">
        <v>4</v>
      </c>
      <c r="C130" s="22">
        <v>0</v>
      </c>
      <c r="D130" s="18" t="e">
        <f>C130/$C$129</f>
        <v>#DIV/0!</v>
      </c>
      <c r="E130" s="15">
        <v>1</v>
      </c>
      <c r="F130" s="21" t="e">
        <f>D130*E130</f>
        <v>#DIV/0!</v>
      </c>
    </row>
    <row r="131" spans="1:6" x14ac:dyDescent="0.15">
      <c r="A131" s="7">
        <v>2</v>
      </c>
      <c r="B131" s="7" t="s">
        <v>5</v>
      </c>
      <c r="C131" s="22">
        <v>0</v>
      </c>
      <c r="D131" s="18" t="e">
        <f t="shared" ref="D131:D134" si="34">C131/$C$129</f>
        <v>#DIV/0!</v>
      </c>
      <c r="E131" s="15">
        <v>0.75</v>
      </c>
      <c r="F131" s="21" t="e">
        <f t="shared" ref="F131:F134" si="35">D131*E131</f>
        <v>#DIV/0!</v>
      </c>
    </row>
    <row r="132" spans="1:6" x14ac:dyDescent="0.15">
      <c r="A132" s="7">
        <v>3</v>
      </c>
      <c r="B132" s="7" t="s">
        <v>6</v>
      </c>
      <c r="C132" s="22">
        <v>0</v>
      </c>
      <c r="D132" s="18" t="e">
        <f t="shared" si="34"/>
        <v>#DIV/0!</v>
      </c>
      <c r="E132" s="15">
        <v>0.5</v>
      </c>
      <c r="F132" s="21" t="e">
        <f t="shared" si="35"/>
        <v>#DIV/0!</v>
      </c>
    </row>
    <row r="133" spans="1:6" x14ac:dyDescent="0.15">
      <c r="A133" s="7">
        <v>4</v>
      </c>
      <c r="B133" s="7" t="s">
        <v>7</v>
      </c>
      <c r="C133" s="22">
        <v>0</v>
      </c>
      <c r="D133" s="18" t="e">
        <f t="shared" si="34"/>
        <v>#DIV/0!</v>
      </c>
      <c r="E133" s="15">
        <v>0.25</v>
      </c>
      <c r="F133" s="21" t="e">
        <f t="shared" si="35"/>
        <v>#DIV/0!</v>
      </c>
    </row>
    <row r="134" spans="1:6" x14ac:dyDescent="0.15">
      <c r="A134" s="7">
        <v>5</v>
      </c>
      <c r="B134" s="7" t="s">
        <v>8</v>
      </c>
      <c r="C134" s="22">
        <v>0</v>
      </c>
      <c r="D134" s="18" t="e">
        <f t="shared" si="34"/>
        <v>#DIV/0!</v>
      </c>
      <c r="E134" s="15">
        <v>0</v>
      </c>
      <c r="F134" s="21" t="e">
        <f t="shared" si="35"/>
        <v>#DIV/0!</v>
      </c>
    </row>
    <row r="135" spans="1:6" x14ac:dyDescent="0.15">
      <c r="A135" s="7">
        <v>99</v>
      </c>
      <c r="B135" s="7" t="s">
        <v>9</v>
      </c>
      <c r="C135" s="22">
        <v>0</v>
      </c>
      <c r="D135" s="20" t="e">
        <f>SUM(D130:D134)</f>
        <v>#DIV/0!</v>
      </c>
      <c r="E135" s="14" t="s">
        <v>243</v>
      </c>
      <c r="F135" s="21" t="s">
        <v>12</v>
      </c>
    </row>
    <row r="136" spans="1:6" x14ac:dyDescent="0.15">
      <c r="A136" s="58" t="s">
        <v>36</v>
      </c>
      <c r="B136" s="58" t="s">
        <v>78</v>
      </c>
      <c r="C136" s="59">
        <f>SUM(C137:C141)</f>
        <v>0</v>
      </c>
      <c r="D136" s="58"/>
      <c r="E136" s="58"/>
      <c r="F136" s="65" t="e">
        <f>SUM(F137:F141)</f>
        <v>#DIV/0!</v>
      </c>
    </row>
    <row r="137" spans="1:6" x14ac:dyDescent="0.15">
      <c r="A137" s="7">
        <v>1</v>
      </c>
      <c r="B137" s="7" t="s">
        <v>4</v>
      </c>
      <c r="C137" s="22">
        <v>0</v>
      </c>
      <c r="D137" s="18" t="e">
        <f>C137/$C$136</f>
        <v>#DIV/0!</v>
      </c>
      <c r="E137" s="15">
        <v>1</v>
      </c>
      <c r="F137" s="21" t="e">
        <f>D137*E137</f>
        <v>#DIV/0!</v>
      </c>
    </row>
    <row r="138" spans="1:6" x14ac:dyDescent="0.15">
      <c r="A138" s="7">
        <v>2</v>
      </c>
      <c r="B138" s="7" t="s">
        <v>5</v>
      </c>
      <c r="C138" s="22">
        <v>0</v>
      </c>
      <c r="D138" s="18" t="e">
        <f t="shared" ref="D138:D141" si="36">C138/$C$136</f>
        <v>#DIV/0!</v>
      </c>
      <c r="E138" s="15">
        <v>0.75</v>
      </c>
      <c r="F138" s="21" t="e">
        <f t="shared" ref="F138:F141" si="37">D138*E138</f>
        <v>#DIV/0!</v>
      </c>
    </row>
    <row r="139" spans="1:6" x14ac:dyDescent="0.15">
      <c r="A139" s="7">
        <v>3</v>
      </c>
      <c r="B139" s="7" t="s">
        <v>6</v>
      </c>
      <c r="C139" s="22">
        <v>0</v>
      </c>
      <c r="D139" s="18" t="e">
        <f t="shared" si="36"/>
        <v>#DIV/0!</v>
      </c>
      <c r="E139" s="15">
        <v>0.5</v>
      </c>
      <c r="F139" s="21" t="e">
        <f t="shared" si="37"/>
        <v>#DIV/0!</v>
      </c>
    </row>
    <row r="140" spans="1:6" x14ac:dyDescent="0.15">
      <c r="A140" s="7">
        <v>4</v>
      </c>
      <c r="B140" s="7" t="s">
        <v>7</v>
      </c>
      <c r="C140" s="22">
        <v>0</v>
      </c>
      <c r="D140" s="18" t="e">
        <f t="shared" si="36"/>
        <v>#DIV/0!</v>
      </c>
      <c r="E140" s="15">
        <v>0.25</v>
      </c>
      <c r="F140" s="21" t="e">
        <f t="shared" si="37"/>
        <v>#DIV/0!</v>
      </c>
    </row>
    <row r="141" spans="1:6" x14ac:dyDescent="0.15">
      <c r="A141" s="7">
        <v>5</v>
      </c>
      <c r="B141" s="7" t="s">
        <v>8</v>
      </c>
      <c r="C141" s="22">
        <v>0</v>
      </c>
      <c r="D141" s="18" t="e">
        <f t="shared" si="36"/>
        <v>#DIV/0!</v>
      </c>
      <c r="E141" s="15">
        <v>0</v>
      </c>
      <c r="F141" s="21" t="e">
        <f t="shared" si="37"/>
        <v>#DIV/0!</v>
      </c>
    </row>
    <row r="142" spans="1:6" x14ac:dyDescent="0.15">
      <c r="A142" s="7">
        <v>99</v>
      </c>
      <c r="B142" s="7" t="s">
        <v>9</v>
      </c>
      <c r="C142" s="22">
        <v>0</v>
      </c>
      <c r="D142" s="20" t="e">
        <f>SUM(D137:D141)</f>
        <v>#DIV/0!</v>
      </c>
      <c r="E142" s="14" t="s">
        <v>243</v>
      </c>
      <c r="F142" s="21" t="s">
        <v>12</v>
      </c>
    </row>
    <row r="143" spans="1:6" x14ac:dyDescent="0.15">
      <c r="A143" s="58" t="s">
        <v>37</v>
      </c>
      <c r="B143" s="58" t="s">
        <v>79</v>
      </c>
      <c r="C143" s="59">
        <f>SUM(C144:C148)</f>
        <v>0</v>
      </c>
      <c r="D143" s="67"/>
      <c r="E143" s="58"/>
      <c r="F143" s="65" t="e">
        <f>SUM(F144:F148)</f>
        <v>#DIV/0!</v>
      </c>
    </row>
    <row r="144" spans="1:6" x14ac:dyDescent="0.15">
      <c r="A144" s="7">
        <v>1</v>
      </c>
      <c r="B144" s="7" t="s">
        <v>4</v>
      </c>
      <c r="C144" s="22">
        <v>0</v>
      </c>
      <c r="D144" s="18" t="e">
        <f>C144/$C$143</f>
        <v>#DIV/0!</v>
      </c>
      <c r="E144" s="15">
        <v>1</v>
      </c>
      <c r="F144" s="21" t="e">
        <f>D144*E144</f>
        <v>#DIV/0!</v>
      </c>
    </row>
    <row r="145" spans="1:6" x14ac:dyDescent="0.15">
      <c r="A145" s="7">
        <v>2</v>
      </c>
      <c r="B145" s="7" t="s">
        <v>5</v>
      </c>
      <c r="C145" s="22">
        <v>0</v>
      </c>
      <c r="D145" s="18" t="e">
        <f t="shared" ref="D145:D148" si="38">C145/$C$143</f>
        <v>#DIV/0!</v>
      </c>
      <c r="E145" s="15">
        <v>0.75</v>
      </c>
      <c r="F145" s="21" t="e">
        <f t="shared" ref="F145:F148" si="39">D145*E145</f>
        <v>#DIV/0!</v>
      </c>
    </row>
    <row r="146" spans="1:6" x14ac:dyDescent="0.15">
      <c r="A146" s="7">
        <v>3</v>
      </c>
      <c r="B146" s="7" t="s">
        <v>6</v>
      </c>
      <c r="C146" s="22">
        <v>0</v>
      </c>
      <c r="D146" s="18" t="e">
        <f t="shared" si="38"/>
        <v>#DIV/0!</v>
      </c>
      <c r="E146" s="15">
        <v>0.5</v>
      </c>
      <c r="F146" s="21" t="e">
        <f t="shared" si="39"/>
        <v>#DIV/0!</v>
      </c>
    </row>
    <row r="147" spans="1:6" x14ac:dyDescent="0.15">
      <c r="A147" s="7">
        <v>4</v>
      </c>
      <c r="B147" s="7" t="s">
        <v>7</v>
      </c>
      <c r="C147" s="22">
        <v>0</v>
      </c>
      <c r="D147" s="18" t="e">
        <f t="shared" si="38"/>
        <v>#DIV/0!</v>
      </c>
      <c r="E147" s="15">
        <v>0.25</v>
      </c>
      <c r="F147" s="21" t="e">
        <f t="shared" si="39"/>
        <v>#DIV/0!</v>
      </c>
    </row>
    <row r="148" spans="1:6" x14ac:dyDescent="0.15">
      <c r="A148" s="7">
        <v>5</v>
      </c>
      <c r="B148" s="7" t="s">
        <v>8</v>
      </c>
      <c r="C148" s="22">
        <v>0</v>
      </c>
      <c r="D148" s="18" t="e">
        <f t="shared" si="38"/>
        <v>#DIV/0!</v>
      </c>
      <c r="E148" s="15">
        <v>0</v>
      </c>
      <c r="F148" s="21" t="e">
        <f t="shared" si="39"/>
        <v>#DIV/0!</v>
      </c>
    </row>
    <row r="149" spans="1:6" x14ac:dyDescent="0.15">
      <c r="A149" s="7">
        <v>99</v>
      </c>
      <c r="B149" s="7" t="s">
        <v>9</v>
      </c>
      <c r="C149" s="22">
        <v>0</v>
      </c>
      <c r="D149" s="20" t="e">
        <f>SUM(D144:D148)</f>
        <v>#DIV/0!</v>
      </c>
      <c r="E149" s="14" t="s">
        <v>243</v>
      </c>
      <c r="F149" s="21" t="s">
        <v>12</v>
      </c>
    </row>
    <row r="150" spans="1:6" x14ac:dyDescent="0.15">
      <c r="A150" s="58" t="s">
        <v>38</v>
      </c>
      <c r="B150" s="58" t="s">
        <v>80</v>
      </c>
      <c r="C150" s="59">
        <f>SUM(C151:C155)</f>
        <v>0</v>
      </c>
      <c r="D150" s="67"/>
      <c r="E150" s="58"/>
      <c r="F150" s="65" t="e">
        <f>SUM(F151:F155)</f>
        <v>#DIV/0!</v>
      </c>
    </row>
    <row r="151" spans="1:6" x14ac:dyDescent="0.15">
      <c r="A151" s="7">
        <v>1</v>
      </c>
      <c r="B151" s="7" t="s">
        <v>4</v>
      </c>
      <c r="C151" s="22">
        <v>0</v>
      </c>
      <c r="D151" s="18" t="e">
        <f>C151/$C$150</f>
        <v>#DIV/0!</v>
      </c>
      <c r="E151" s="15">
        <v>1</v>
      </c>
      <c r="F151" s="21" t="e">
        <f>D151*E151</f>
        <v>#DIV/0!</v>
      </c>
    </row>
    <row r="152" spans="1:6" x14ac:dyDescent="0.15">
      <c r="A152" s="7">
        <v>2</v>
      </c>
      <c r="B152" s="7" t="s">
        <v>5</v>
      </c>
      <c r="C152" s="22">
        <v>0</v>
      </c>
      <c r="D152" s="18" t="e">
        <f t="shared" ref="D152:D155" si="40">C152/$C$150</f>
        <v>#DIV/0!</v>
      </c>
      <c r="E152" s="15">
        <v>0.75</v>
      </c>
      <c r="F152" s="21" t="e">
        <f t="shared" ref="F152:F155" si="41">D152*E152</f>
        <v>#DIV/0!</v>
      </c>
    </row>
    <row r="153" spans="1:6" x14ac:dyDescent="0.15">
      <c r="A153" s="7">
        <v>3</v>
      </c>
      <c r="B153" s="7" t="s">
        <v>6</v>
      </c>
      <c r="C153" s="22">
        <v>0</v>
      </c>
      <c r="D153" s="18" t="e">
        <f t="shared" si="40"/>
        <v>#DIV/0!</v>
      </c>
      <c r="E153" s="15">
        <v>0.5</v>
      </c>
      <c r="F153" s="21" t="e">
        <f t="shared" si="41"/>
        <v>#DIV/0!</v>
      </c>
    </row>
    <row r="154" spans="1:6" x14ac:dyDescent="0.15">
      <c r="A154" s="7">
        <v>4</v>
      </c>
      <c r="B154" s="7" t="s">
        <v>7</v>
      </c>
      <c r="C154" s="22">
        <v>0</v>
      </c>
      <c r="D154" s="18" t="e">
        <f t="shared" si="40"/>
        <v>#DIV/0!</v>
      </c>
      <c r="E154" s="15">
        <v>0.25</v>
      </c>
      <c r="F154" s="21" t="e">
        <f t="shared" si="41"/>
        <v>#DIV/0!</v>
      </c>
    </row>
    <row r="155" spans="1:6" x14ac:dyDescent="0.15">
      <c r="A155" s="7">
        <v>5</v>
      </c>
      <c r="B155" s="7" t="s">
        <v>8</v>
      </c>
      <c r="C155" s="22">
        <v>0</v>
      </c>
      <c r="D155" s="18" t="e">
        <f t="shared" si="40"/>
        <v>#DIV/0!</v>
      </c>
      <c r="E155" s="15">
        <v>0</v>
      </c>
      <c r="F155" s="21" t="e">
        <f t="shared" si="41"/>
        <v>#DIV/0!</v>
      </c>
    </row>
    <row r="156" spans="1:6" x14ac:dyDescent="0.15">
      <c r="A156" s="7">
        <v>99</v>
      </c>
      <c r="B156" s="7" t="s">
        <v>9</v>
      </c>
      <c r="C156" s="22">
        <v>0</v>
      </c>
      <c r="D156" s="20" t="e">
        <f>SUM(D151:D155)</f>
        <v>#DIV/0!</v>
      </c>
      <c r="E156" s="14" t="s">
        <v>243</v>
      </c>
      <c r="F156" s="21" t="s">
        <v>12</v>
      </c>
    </row>
    <row r="157" spans="1:6" ht="15" x14ac:dyDescent="0.2">
      <c r="A157" s="44" t="s">
        <v>29</v>
      </c>
      <c r="B157" s="40" t="s">
        <v>28</v>
      </c>
      <c r="C157" s="49"/>
      <c r="D157" s="50"/>
      <c r="E157" s="94" t="e">
        <f>F158+F173+F188</f>
        <v>#DIV/0!</v>
      </c>
      <c r="F157" s="51" t="e">
        <f>E157/3</f>
        <v>#DIV/0!</v>
      </c>
    </row>
    <row r="158" spans="1:6" ht="14" customHeight="1" x14ac:dyDescent="0.2">
      <c r="A158" s="90"/>
      <c r="B158" s="93" t="s">
        <v>245</v>
      </c>
      <c r="C158" s="91"/>
      <c r="D158" s="46"/>
      <c r="E158" s="92" t="e">
        <f>F159+F166</f>
        <v>#DIV/0!</v>
      </c>
      <c r="F158" s="48" t="e">
        <f>E158/2</f>
        <v>#DIV/0!</v>
      </c>
    </row>
    <row r="159" spans="1:6" x14ac:dyDescent="0.15">
      <c r="A159" s="58" t="s">
        <v>30</v>
      </c>
      <c r="B159" s="58" t="s">
        <v>81</v>
      </c>
      <c r="C159" s="59">
        <f>SUM(C160:C164)</f>
        <v>0</v>
      </c>
      <c r="D159" s="67"/>
      <c r="E159" s="58"/>
      <c r="F159" s="65" t="e">
        <f>SUM(F160:F164)</f>
        <v>#DIV/0!</v>
      </c>
    </row>
    <row r="160" spans="1:6" x14ac:dyDescent="0.15">
      <c r="A160" s="7">
        <v>1</v>
      </c>
      <c r="B160" s="7" t="s">
        <v>4</v>
      </c>
      <c r="C160" s="22">
        <v>0</v>
      </c>
      <c r="D160" s="18" t="e">
        <f>C160/$C$159</f>
        <v>#DIV/0!</v>
      </c>
      <c r="E160" s="15">
        <v>1</v>
      </c>
      <c r="F160" s="21" t="e">
        <f>D160*E160</f>
        <v>#DIV/0!</v>
      </c>
    </row>
    <row r="161" spans="1:6" x14ac:dyDescent="0.15">
      <c r="A161" s="7">
        <v>2</v>
      </c>
      <c r="B161" s="7" t="s">
        <v>5</v>
      </c>
      <c r="C161" s="22">
        <v>0</v>
      </c>
      <c r="D161" s="18" t="e">
        <f t="shared" ref="D161:D164" si="42">C161/$C$159</f>
        <v>#DIV/0!</v>
      </c>
      <c r="E161" s="15">
        <v>0.75</v>
      </c>
      <c r="F161" s="21" t="e">
        <f t="shared" ref="F161:F164" si="43">D161*E161</f>
        <v>#DIV/0!</v>
      </c>
    </row>
    <row r="162" spans="1:6" x14ac:dyDescent="0.15">
      <c r="A162" s="7">
        <v>3</v>
      </c>
      <c r="B162" s="7" t="s">
        <v>6</v>
      </c>
      <c r="C162" s="22">
        <v>0</v>
      </c>
      <c r="D162" s="18" t="e">
        <f t="shared" si="42"/>
        <v>#DIV/0!</v>
      </c>
      <c r="E162" s="15">
        <v>0.5</v>
      </c>
      <c r="F162" s="21" t="e">
        <f t="shared" si="43"/>
        <v>#DIV/0!</v>
      </c>
    </row>
    <row r="163" spans="1:6" x14ac:dyDescent="0.15">
      <c r="A163" s="7">
        <v>4</v>
      </c>
      <c r="B163" s="7" t="s">
        <v>7</v>
      </c>
      <c r="C163" s="22">
        <v>0</v>
      </c>
      <c r="D163" s="18" t="e">
        <f t="shared" si="42"/>
        <v>#DIV/0!</v>
      </c>
      <c r="E163" s="15">
        <v>0.25</v>
      </c>
      <c r="F163" s="21" t="e">
        <f t="shared" si="43"/>
        <v>#DIV/0!</v>
      </c>
    </row>
    <row r="164" spans="1:6" x14ac:dyDescent="0.15">
      <c r="A164" s="7">
        <v>5</v>
      </c>
      <c r="B164" s="7" t="s">
        <v>8</v>
      </c>
      <c r="C164" s="22">
        <v>0</v>
      </c>
      <c r="D164" s="18" t="e">
        <f t="shared" si="42"/>
        <v>#DIV/0!</v>
      </c>
      <c r="E164" s="15">
        <v>0</v>
      </c>
      <c r="F164" s="21" t="e">
        <f t="shared" si="43"/>
        <v>#DIV/0!</v>
      </c>
    </row>
    <row r="165" spans="1:6" x14ac:dyDescent="0.15">
      <c r="A165" s="7">
        <v>99</v>
      </c>
      <c r="B165" s="7" t="s">
        <v>9</v>
      </c>
      <c r="C165" s="22">
        <v>0</v>
      </c>
      <c r="D165" s="20" t="e">
        <f>SUM(D160:D164)</f>
        <v>#DIV/0!</v>
      </c>
      <c r="E165" s="14" t="s">
        <v>243</v>
      </c>
      <c r="F165" s="21" t="s">
        <v>12</v>
      </c>
    </row>
    <row r="166" spans="1:6" x14ac:dyDescent="0.15">
      <c r="A166" s="58" t="s">
        <v>31</v>
      </c>
      <c r="B166" s="58" t="s">
        <v>82</v>
      </c>
      <c r="C166" s="59">
        <f>SUM(C167:C171)</f>
        <v>0</v>
      </c>
      <c r="D166" s="67"/>
      <c r="E166" s="58"/>
      <c r="F166" s="65" t="e">
        <f>SUM(F167:F171)</f>
        <v>#DIV/0!</v>
      </c>
    </row>
    <row r="167" spans="1:6" x14ac:dyDescent="0.15">
      <c r="A167" s="7">
        <v>1</v>
      </c>
      <c r="B167" s="7" t="s">
        <v>4</v>
      </c>
      <c r="C167" s="22">
        <v>0</v>
      </c>
      <c r="D167" s="18" t="e">
        <f>C167/$C$166</f>
        <v>#DIV/0!</v>
      </c>
      <c r="E167" s="15">
        <v>1</v>
      </c>
      <c r="F167" s="21" t="e">
        <f>D167*E167</f>
        <v>#DIV/0!</v>
      </c>
    </row>
    <row r="168" spans="1:6" x14ac:dyDescent="0.15">
      <c r="A168" s="7">
        <v>2</v>
      </c>
      <c r="B168" s="7" t="s">
        <v>5</v>
      </c>
      <c r="C168" s="22">
        <v>0</v>
      </c>
      <c r="D168" s="18" t="e">
        <f t="shared" ref="D168:D171" si="44">C168/$C$166</f>
        <v>#DIV/0!</v>
      </c>
      <c r="E168" s="15">
        <v>0.75</v>
      </c>
      <c r="F168" s="21" t="e">
        <f t="shared" ref="F168:F171" si="45">D168*E168</f>
        <v>#DIV/0!</v>
      </c>
    </row>
    <row r="169" spans="1:6" x14ac:dyDescent="0.15">
      <c r="A169" s="7">
        <v>3</v>
      </c>
      <c r="B169" s="7" t="s">
        <v>6</v>
      </c>
      <c r="C169" s="22">
        <v>0</v>
      </c>
      <c r="D169" s="18" t="e">
        <f t="shared" si="44"/>
        <v>#DIV/0!</v>
      </c>
      <c r="E169" s="15">
        <v>0.5</v>
      </c>
      <c r="F169" s="21" t="e">
        <f t="shared" si="45"/>
        <v>#DIV/0!</v>
      </c>
    </row>
    <row r="170" spans="1:6" x14ac:dyDescent="0.15">
      <c r="A170" s="7">
        <v>4</v>
      </c>
      <c r="B170" s="7" t="s">
        <v>7</v>
      </c>
      <c r="C170" s="22">
        <v>0</v>
      </c>
      <c r="D170" s="18" t="e">
        <f t="shared" si="44"/>
        <v>#DIV/0!</v>
      </c>
      <c r="E170" s="15">
        <v>0.25</v>
      </c>
      <c r="F170" s="21" t="e">
        <f t="shared" si="45"/>
        <v>#DIV/0!</v>
      </c>
    </row>
    <row r="171" spans="1:6" x14ac:dyDescent="0.15">
      <c r="A171" s="7">
        <v>5</v>
      </c>
      <c r="B171" s="7" t="s">
        <v>8</v>
      </c>
      <c r="C171" s="22">
        <v>0</v>
      </c>
      <c r="D171" s="18" t="e">
        <f t="shared" si="44"/>
        <v>#DIV/0!</v>
      </c>
      <c r="E171" s="15">
        <v>0</v>
      </c>
      <c r="F171" s="21" t="e">
        <f t="shared" si="45"/>
        <v>#DIV/0!</v>
      </c>
    </row>
    <row r="172" spans="1:6" x14ac:dyDescent="0.15">
      <c r="A172" s="7">
        <v>99</v>
      </c>
      <c r="B172" s="7" t="s">
        <v>9</v>
      </c>
      <c r="C172" s="22">
        <v>0</v>
      </c>
      <c r="D172" s="20" t="e">
        <f>SUM(D167:D171)</f>
        <v>#DIV/0!</v>
      </c>
      <c r="E172" s="14" t="s">
        <v>243</v>
      </c>
      <c r="F172" s="21" t="s">
        <v>12</v>
      </c>
    </row>
    <row r="173" spans="1:6" ht="14" customHeight="1" x14ac:dyDescent="0.15">
      <c r="A173" s="87"/>
      <c r="B173" s="93" t="s">
        <v>247</v>
      </c>
      <c r="C173" s="88"/>
      <c r="D173" s="84"/>
      <c r="E173" s="89" t="e">
        <f>F174+F181</f>
        <v>#DIV/0!</v>
      </c>
      <c r="F173" s="86" t="e">
        <f>E173/2</f>
        <v>#DIV/0!</v>
      </c>
    </row>
    <row r="174" spans="1:6" x14ac:dyDescent="0.15">
      <c r="A174" s="58" t="s">
        <v>32</v>
      </c>
      <c r="B174" s="58" t="s">
        <v>83</v>
      </c>
      <c r="C174" s="59">
        <f>SUM(C175:C179)</f>
        <v>0</v>
      </c>
      <c r="D174" s="67"/>
      <c r="E174" s="58"/>
      <c r="F174" s="65" t="e">
        <f>SUM(F175:F179)</f>
        <v>#DIV/0!</v>
      </c>
    </row>
    <row r="175" spans="1:6" x14ac:dyDescent="0.15">
      <c r="A175" s="7">
        <v>1</v>
      </c>
      <c r="B175" s="7" t="s">
        <v>4</v>
      </c>
      <c r="C175" s="22">
        <v>0</v>
      </c>
      <c r="D175" s="18" t="e">
        <f>C175/$C$174</f>
        <v>#DIV/0!</v>
      </c>
      <c r="E175" s="15">
        <v>1</v>
      </c>
      <c r="F175" s="21" t="e">
        <f>D175*E175</f>
        <v>#DIV/0!</v>
      </c>
    </row>
    <row r="176" spans="1:6" x14ac:dyDescent="0.15">
      <c r="A176" s="7">
        <v>2</v>
      </c>
      <c r="B176" s="7" t="s">
        <v>5</v>
      </c>
      <c r="C176" s="22">
        <v>0</v>
      </c>
      <c r="D176" s="18" t="e">
        <f t="shared" ref="D176:D179" si="46">C176/$C$174</f>
        <v>#DIV/0!</v>
      </c>
      <c r="E176" s="15">
        <v>0.75</v>
      </c>
      <c r="F176" s="21" t="e">
        <f t="shared" ref="F176:F179" si="47">D176*E176</f>
        <v>#DIV/0!</v>
      </c>
    </row>
    <row r="177" spans="1:6" x14ac:dyDescent="0.15">
      <c r="A177" s="7">
        <v>3</v>
      </c>
      <c r="B177" s="7" t="s">
        <v>6</v>
      </c>
      <c r="C177" s="22">
        <v>0</v>
      </c>
      <c r="D177" s="18" t="e">
        <f t="shared" si="46"/>
        <v>#DIV/0!</v>
      </c>
      <c r="E177" s="15">
        <v>0.5</v>
      </c>
      <c r="F177" s="21" t="e">
        <f t="shared" si="47"/>
        <v>#DIV/0!</v>
      </c>
    </row>
    <row r="178" spans="1:6" x14ac:dyDescent="0.15">
      <c r="A178" s="7">
        <v>4</v>
      </c>
      <c r="B178" s="7" t="s">
        <v>7</v>
      </c>
      <c r="C178" s="22">
        <v>0</v>
      </c>
      <c r="D178" s="18" t="e">
        <f t="shared" si="46"/>
        <v>#DIV/0!</v>
      </c>
      <c r="E178" s="15">
        <v>0.25</v>
      </c>
      <c r="F178" s="21" t="e">
        <f t="shared" si="47"/>
        <v>#DIV/0!</v>
      </c>
    </row>
    <row r="179" spans="1:6" x14ac:dyDescent="0.15">
      <c r="A179" s="7">
        <v>5</v>
      </c>
      <c r="B179" s="7" t="s">
        <v>8</v>
      </c>
      <c r="C179" s="22">
        <v>0</v>
      </c>
      <c r="D179" s="18" t="e">
        <f t="shared" si="46"/>
        <v>#DIV/0!</v>
      </c>
      <c r="E179" s="15">
        <v>0</v>
      </c>
      <c r="F179" s="21" t="e">
        <f t="shared" si="47"/>
        <v>#DIV/0!</v>
      </c>
    </row>
    <row r="180" spans="1:6" x14ac:dyDescent="0.15">
      <c r="A180" s="7">
        <v>99</v>
      </c>
      <c r="B180" s="7" t="s">
        <v>9</v>
      </c>
      <c r="C180" s="22">
        <v>0</v>
      </c>
      <c r="D180" s="20" t="e">
        <f>SUM(D175:D179)</f>
        <v>#DIV/0!</v>
      </c>
      <c r="E180" s="14" t="s">
        <v>243</v>
      </c>
      <c r="F180" s="21" t="s">
        <v>12</v>
      </c>
    </row>
    <row r="181" spans="1:6" x14ac:dyDescent="0.15">
      <c r="A181" s="58" t="s">
        <v>33</v>
      </c>
      <c r="B181" s="58" t="s">
        <v>84</v>
      </c>
      <c r="C181" s="59">
        <f>SUM(C182:C186)</f>
        <v>0</v>
      </c>
      <c r="D181" s="67"/>
      <c r="E181" s="58"/>
      <c r="F181" s="65" t="e">
        <f>SUM(F182:F186)</f>
        <v>#DIV/0!</v>
      </c>
    </row>
    <row r="182" spans="1:6" x14ac:dyDescent="0.15">
      <c r="A182" s="7">
        <v>1</v>
      </c>
      <c r="B182" s="7" t="s">
        <v>4</v>
      </c>
      <c r="C182" s="22">
        <v>0</v>
      </c>
      <c r="D182" s="18" t="e">
        <f>C182/$C$181</f>
        <v>#DIV/0!</v>
      </c>
      <c r="E182" s="15">
        <v>1</v>
      </c>
      <c r="F182" s="21" t="e">
        <f>D182*E182</f>
        <v>#DIV/0!</v>
      </c>
    </row>
    <row r="183" spans="1:6" x14ac:dyDescent="0.15">
      <c r="A183" s="7">
        <v>2</v>
      </c>
      <c r="B183" s="7" t="s">
        <v>5</v>
      </c>
      <c r="C183" s="22">
        <v>0</v>
      </c>
      <c r="D183" s="18" t="e">
        <f t="shared" ref="D183:D186" si="48">C183/$C$181</f>
        <v>#DIV/0!</v>
      </c>
      <c r="E183" s="15">
        <v>0.75</v>
      </c>
      <c r="F183" s="21" t="e">
        <f t="shared" ref="F183:F186" si="49">D183*E183</f>
        <v>#DIV/0!</v>
      </c>
    </row>
    <row r="184" spans="1:6" x14ac:dyDescent="0.15">
      <c r="A184" s="7">
        <v>3</v>
      </c>
      <c r="B184" s="7" t="s">
        <v>6</v>
      </c>
      <c r="C184" s="22">
        <v>0</v>
      </c>
      <c r="D184" s="18" t="e">
        <f t="shared" si="48"/>
        <v>#DIV/0!</v>
      </c>
      <c r="E184" s="15">
        <v>0.5</v>
      </c>
      <c r="F184" s="21" t="e">
        <f t="shared" si="49"/>
        <v>#DIV/0!</v>
      </c>
    </row>
    <row r="185" spans="1:6" x14ac:dyDescent="0.15">
      <c r="A185" s="7">
        <v>4</v>
      </c>
      <c r="B185" s="7" t="s">
        <v>7</v>
      </c>
      <c r="C185" s="22">
        <v>0</v>
      </c>
      <c r="D185" s="18" t="e">
        <f t="shared" si="48"/>
        <v>#DIV/0!</v>
      </c>
      <c r="E185" s="15">
        <v>0.25</v>
      </c>
      <c r="F185" s="21" t="e">
        <f t="shared" si="49"/>
        <v>#DIV/0!</v>
      </c>
    </row>
    <row r="186" spans="1:6" x14ac:dyDescent="0.15">
      <c r="A186" s="7">
        <v>5</v>
      </c>
      <c r="B186" s="7" t="s">
        <v>8</v>
      </c>
      <c r="C186" s="22">
        <v>0</v>
      </c>
      <c r="D186" s="18" t="e">
        <f t="shared" si="48"/>
        <v>#DIV/0!</v>
      </c>
      <c r="E186" s="15">
        <v>0</v>
      </c>
      <c r="F186" s="21" t="e">
        <f t="shared" si="49"/>
        <v>#DIV/0!</v>
      </c>
    </row>
    <row r="187" spans="1:6" x14ac:dyDescent="0.15">
      <c r="A187" s="7">
        <v>99</v>
      </c>
      <c r="B187" s="7" t="s">
        <v>9</v>
      </c>
      <c r="C187" s="22">
        <v>0</v>
      </c>
      <c r="D187" s="20" t="e">
        <f>SUM(D182:D186)</f>
        <v>#DIV/0!</v>
      </c>
      <c r="E187" s="14" t="s">
        <v>243</v>
      </c>
      <c r="F187" s="21" t="s">
        <v>12</v>
      </c>
    </row>
    <row r="188" spans="1:6" ht="14" customHeight="1" x14ac:dyDescent="0.15">
      <c r="A188" s="87"/>
      <c r="B188" s="93" t="s">
        <v>246</v>
      </c>
      <c r="C188" s="88"/>
      <c r="D188" s="84"/>
      <c r="E188" s="89" t="e">
        <f>F189+F196+F203+F210</f>
        <v>#DIV/0!</v>
      </c>
      <c r="F188" s="86" t="e">
        <f>E188/4</f>
        <v>#DIV/0!</v>
      </c>
    </row>
    <row r="189" spans="1:6" x14ac:dyDescent="0.15">
      <c r="A189" s="58" t="s">
        <v>44</v>
      </c>
      <c r="B189" s="58" t="s">
        <v>60</v>
      </c>
      <c r="C189" s="59">
        <f>SUM(C190:C194)</f>
        <v>0</v>
      </c>
      <c r="D189" s="67"/>
      <c r="E189" s="58"/>
      <c r="F189" s="65" t="e">
        <f>SUM(F190:F194)</f>
        <v>#DIV/0!</v>
      </c>
    </row>
    <row r="190" spans="1:6" x14ac:dyDescent="0.15">
      <c r="A190" s="7">
        <v>1</v>
      </c>
      <c r="B190" s="7" t="s">
        <v>39</v>
      </c>
      <c r="C190" s="22">
        <v>0</v>
      </c>
      <c r="D190" s="18" t="e">
        <f>C190/$C$189</f>
        <v>#DIV/0!</v>
      </c>
      <c r="E190" s="15">
        <v>0</v>
      </c>
      <c r="F190" s="21" t="e">
        <f>D190*E190</f>
        <v>#DIV/0!</v>
      </c>
    </row>
    <row r="191" spans="1:6" x14ac:dyDescent="0.15">
      <c r="A191" s="7">
        <v>2</v>
      </c>
      <c r="B191" s="7" t="s">
        <v>40</v>
      </c>
      <c r="C191" s="22">
        <v>0</v>
      </c>
      <c r="D191" s="18" t="e">
        <f t="shared" ref="D191:D194" si="50">C191/$C$189</f>
        <v>#DIV/0!</v>
      </c>
      <c r="E191" s="15">
        <v>0.5</v>
      </c>
      <c r="F191" s="21" t="e">
        <f t="shared" ref="F191:F194" si="51">D191*E191</f>
        <v>#DIV/0!</v>
      </c>
    </row>
    <row r="192" spans="1:6" x14ac:dyDescent="0.15">
      <c r="A192" s="7">
        <v>3</v>
      </c>
      <c r="B192" s="7" t="s">
        <v>41</v>
      </c>
      <c r="C192" s="22">
        <v>0</v>
      </c>
      <c r="D192" s="18" t="e">
        <f t="shared" si="50"/>
        <v>#DIV/0!</v>
      </c>
      <c r="E192" s="15">
        <v>1</v>
      </c>
      <c r="F192" s="21" t="e">
        <f t="shared" si="51"/>
        <v>#DIV/0!</v>
      </c>
    </row>
    <row r="193" spans="1:6" x14ac:dyDescent="0.15">
      <c r="A193" s="7">
        <v>4</v>
      </c>
      <c r="B193" s="7" t="s">
        <v>42</v>
      </c>
      <c r="C193" s="22">
        <v>0</v>
      </c>
      <c r="D193" s="18" t="e">
        <f t="shared" si="50"/>
        <v>#DIV/0!</v>
      </c>
      <c r="E193" s="15">
        <v>0.5</v>
      </c>
      <c r="F193" s="21" t="e">
        <f t="shared" si="51"/>
        <v>#DIV/0!</v>
      </c>
    </row>
    <row r="194" spans="1:6" x14ac:dyDescent="0.15">
      <c r="A194" s="7">
        <v>5</v>
      </c>
      <c r="B194" s="7" t="s">
        <v>43</v>
      </c>
      <c r="C194" s="22">
        <v>0</v>
      </c>
      <c r="D194" s="18" t="e">
        <f t="shared" si="50"/>
        <v>#DIV/0!</v>
      </c>
      <c r="E194" s="15">
        <v>0</v>
      </c>
      <c r="F194" s="21" t="e">
        <f t="shared" si="51"/>
        <v>#DIV/0!</v>
      </c>
    </row>
    <row r="195" spans="1:6" x14ac:dyDescent="0.15">
      <c r="A195" s="7">
        <v>99</v>
      </c>
      <c r="B195" s="7" t="s">
        <v>9</v>
      </c>
      <c r="C195" s="22">
        <v>0</v>
      </c>
      <c r="D195" s="20" t="e">
        <f>SUM(D190:D194)</f>
        <v>#DIV/0!</v>
      </c>
      <c r="E195" s="14" t="s">
        <v>243</v>
      </c>
      <c r="F195" s="21" t="s">
        <v>12</v>
      </c>
    </row>
    <row r="196" spans="1:6" x14ac:dyDescent="0.15">
      <c r="A196" s="58" t="s">
        <v>45</v>
      </c>
      <c r="B196" s="58" t="s">
        <v>85</v>
      </c>
      <c r="C196" s="59">
        <f>SUM(C197:C201)</f>
        <v>0</v>
      </c>
      <c r="D196" s="67"/>
      <c r="E196" s="58"/>
      <c r="F196" s="65" t="e">
        <f>SUM(F197:F201)</f>
        <v>#DIV/0!</v>
      </c>
    </row>
    <row r="197" spans="1:6" x14ac:dyDescent="0.15">
      <c r="A197" s="7">
        <v>1</v>
      </c>
      <c r="B197" s="7" t="s">
        <v>39</v>
      </c>
      <c r="C197" s="22">
        <v>0</v>
      </c>
      <c r="D197" s="18" t="e">
        <f>C197/$C$196</f>
        <v>#DIV/0!</v>
      </c>
      <c r="E197" s="15">
        <v>0</v>
      </c>
      <c r="F197" s="21" t="e">
        <f>D197*E197</f>
        <v>#DIV/0!</v>
      </c>
    </row>
    <row r="198" spans="1:6" x14ac:dyDescent="0.15">
      <c r="A198" s="7">
        <v>2</v>
      </c>
      <c r="B198" s="7" t="s">
        <v>40</v>
      </c>
      <c r="C198" s="22">
        <v>0</v>
      </c>
      <c r="D198" s="18" t="e">
        <f t="shared" ref="D198:D201" si="52">C198/$C$196</f>
        <v>#DIV/0!</v>
      </c>
      <c r="E198" s="15">
        <v>0.5</v>
      </c>
      <c r="F198" s="21" t="e">
        <f t="shared" ref="F198:F201" si="53">D198*E198</f>
        <v>#DIV/0!</v>
      </c>
    </row>
    <row r="199" spans="1:6" x14ac:dyDescent="0.15">
      <c r="A199" s="7">
        <v>3</v>
      </c>
      <c r="B199" s="7" t="s">
        <v>41</v>
      </c>
      <c r="C199" s="22">
        <v>0</v>
      </c>
      <c r="D199" s="18" t="e">
        <f t="shared" si="52"/>
        <v>#DIV/0!</v>
      </c>
      <c r="E199" s="15">
        <v>1</v>
      </c>
      <c r="F199" s="21" t="e">
        <f t="shared" si="53"/>
        <v>#DIV/0!</v>
      </c>
    </row>
    <row r="200" spans="1:6" x14ac:dyDescent="0.15">
      <c r="A200" s="7">
        <v>4</v>
      </c>
      <c r="B200" s="7" t="s">
        <v>42</v>
      </c>
      <c r="C200" s="22">
        <v>0</v>
      </c>
      <c r="D200" s="18" t="e">
        <f t="shared" si="52"/>
        <v>#DIV/0!</v>
      </c>
      <c r="E200" s="15">
        <v>0.5</v>
      </c>
      <c r="F200" s="21" t="e">
        <f t="shared" si="53"/>
        <v>#DIV/0!</v>
      </c>
    </row>
    <row r="201" spans="1:6" x14ac:dyDescent="0.15">
      <c r="A201" s="7">
        <v>5</v>
      </c>
      <c r="B201" s="7" t="s">
        <v>43</v>
      </c>
      <c r="C201" s="22">
        <v>0</v>
      </c>
      <c r="D201" s="18" t="e">
        <f t="shared" si="52"/>
        <v>#DIV/0!</v>
      </c>
      <c r="E201" s="15">
        <v>0</v>
      </c>
      <c r="F201" s="21" t="e">
        <f t="shared" si="53"/>
        <v>#DIV/0!</v>
      </c>
    </row>
    <row r="202" spans="1:6" x14ac:dyDescent="0.15">
      <c r="A202" s="7">
        <v>99</v>
      </c>
      <c r="B202" s="7" t="s">
        <v>9</v>
      </c>
      <c r="C202" s="22">
        <v>0</v>
      </c>
      <c r="D202" s="20" t="e">
        <f>SUM(D197:D201)</f>
        <v>#DIV/0!</v>
      </c>
      <c r="E202" s="14" t="s">
        <v>243</v>
      </c>
      <c r="F202" s="21" t="s">
        <v>12</v>
      </c>
    </row>
    <row r="203" spans="1:6" x14ac:dyDescent="0.15">
      <c r="A203" s="58" t="s">
        <v>46</v>
      </c>
      <c r="B203" s="58" t="s">
        <v>86</v>
      </c>
      <c r="C203" s="59">
        <f>SUM(C204:C208)</f>
        <v>0</v>
      </c>
      <c r="D203" s="67"/>
      <c r="E203" s="58"/>
      <c r="F203" s="65" t="e">
        <f>SUM(F204:F208)</f>
        <v>#DIV/0!</v>
      </c>
    </row>
    <row r="204" spans="1:6" x14ac:dyDescent="0.15">
      <c r="A204" s="7">
        <v>1</v>
      </c>
      <c r="B204" s="7" t="s">
        <v>39</v>
      </c>
      <c r="C204" s="22">
        <v>0</v>
      </c>
      <c r="D204" s="18" t="e">
        <f>C204/$C$203</f>
        <v>#DIV/0!</v>
      </c>
      <c r="E204" s="15">
        <v>0</v>
      </c>
      <c r="F204" s="21" t="e">
        <f>D204*E204</f>
        <v>#DIV/0!</v>
      </c>
    </row>
    <row r="205" spans="1:6" x14ac:dyDescent="0.15">
      <c r="A205" s="7">
        <v>2</v>
      </c>
      <c r="B205" s="7" t="s">
        <v>40</v>
      </c>
      <c r="C205" s="22">
        <v>0</v>
      </c>
      <c r="D205" s="18" t="e">
        <f t="shared" ref="D205:D208" si="54">C205/$C$203</f>
        <v>#DIV/0!</v>
      </c>
      <c r="E205" s="15">
        <v>0.5</v>
      </c>
      <c r="F205" s="21" t="e">
        <f t="shared" ref="F205:F208" si="55">D205*E205</f>
        <v>#DIV/0!</v>
      </c>
    </row>
    <row r="206" spans="1:6" x14ac:dyDescent="0.15">
      <c r="A206" s="7">
        <v>3</v>
      </c>
      <c r="B206" s="7" t="s">
        <v>41</v>
      </c>
      <c r="C206" s="22">
        <v>0</v>
      </c>
      <c r="D206" s="18" t="e">
        <f t="shared" si="54"/>
        <v>#DIV/0!</v>
      </c>
      <c r="E206" s="15">
        <v>1</v>
      </c>
      <c r="F206" s="21" t="e">
        <f t="shared" si="55"/>
        <v>#DIV/0!</v>
      </c>
    </row>
    <row r="207" spans="1:6" x14ac:dyDescent="0.15">
      <c r="A207" s="7">
        <v>4</v>
      </c>
      <c r="B207" s="7" t="s">
        <v>42</v>
      </c>
      <c r="C207" s="22">
        <v>0</v>
      </c>
      <c r="D207" s="18" t="e">
        <f t="shared" si="54"/>
        <v>#DIV/0!</v>
      </c>
      <c r="E207" s="15">
        <v>0.5</v>
      </c>
      <c r="F207" s="21" t="e">
        <f t="shared" si="55"/>
        <v>#DIV/0!</v>
      </c>
    </row>
    <row r="208" spans="1:6" x14ac:dyDescent="0.15">
      <c r="A208" s="7">
        <v>5</v>
      </c>
      <c r="B208" s="7" t="s">
        <v>43</v>
      </c>
      <c r="C208" s="22">
        <v>0</v>
      </c>
      <c r="D208" s="18" t="e">
        <f t="shared" si="54"/>
        <v>#DIV/0!</v>
      </c>
      <c r="E208" s="15">
        <v>0</v>
      </c>
      <c r="F208" s="21" t="e">
        <f t="shared" si="55"/>
        <v>#DIV/0!</v>
      </c>
    </row>
    <row r="209" spans="1:6" x14ac:dyDescent="0.15">
      <c r="A209" s="7">
        <v>99</v>
      </c>
      <c r="B209" s="7" t="s">
        <v>9</v>
      </c>
      <c r="C209" s="22">
        <v>0</v>
      </c>
      <c r="D209" s="20" t="e">
        <f>SUM(D204:D208)</f>
        <v>#DIV/0!</v>
      </c>
      <c r="E209" s="14" t="s">
        <v>243</v>
      </c>
      <c r="F209" s="21" t="s">
        <v>12</v>
      </c>
    </row>
    <row r="210" spans="1:6" x14ac:dyDescent="0.15">
      <c r="A210" s="58" t="s">
        <v>47</v>
      </c>
      <c r="B210" s="58" t="s">
        <v>87</v>
      </c>
      <c r="C210" s="59">
        <f>SUM(C211:C215)</f>
        <v>0</v>
      </c>
      <c r="D210" s="67"/>
      <c r="E210" s="58"/>
      <c r="F210" s="65" t="e">
        <f>SUM(F211:F215)</f>
        <v>#DIV/0!</v>
      </c>
    </row>
    <row r="211" spans="1:6" x14ac:dyDescent="0.15">
      <c r="A211" s="7">
        <v>1</v>
      </c>
      <c r="B211" s="7" t="s">
        <v>39</v>
      </c>
      <c r="C211" s="22">
        <v>0</v>
      </c>
      <c r="D211" s="18" t="e">
        <f>C211/$C$210</f>
        <v>#DIV/0!</v>
      </c>
      <c r="E211" s="15">
        <v>0</v>
      </c>
      <c r="F211" s="21" t="e">
        <f>D211*E211</f>
        <v>#DIV/0!</v>
      </c>
    </row>
    <row r="212" spans="1:6" x14ac:dyDescent="0.15">
      <c r="A212" s="7">
        <v>2</v>
      </c>
      <c r="B212" s="7" t="s">
        <v>40</v>
      </c>
      <c r="C212" s="22">
        <v>0</v>
      </c>
      <c r="D212" s="18" t="e">
        <f t="shared" ref="D212:D215" si="56">C212/$C$210</f>
        <v>#DIV/0!</v>
      </c>
      <c r="E212" s="15">
        <v>0.5</v>
      </c>
      <c r="F212" s="21" t="e">
        <f t="shared" ref="F212:F215" si="57">D212*E212</f>
        <v>#DIV/0!</v>
      </c>
    </row>
    <row r="213" spans="1:6" x14ac:dyDescent="0.15">
      <c r="A213" s="7">
        <v>3</v>
      </c>
      <c r="B213" s="7" t="s">
        <v>41</v>
      </c>
      <c r="C213" s="22">
        <v>0</v>
      </c>
      <c r="D213" s="18" t="e">
        <f t="shared" si="56"/>
        <v>#DIV/0!</v>
      </c>
      <c r="E213" s="15">
        <v>1</v>
      </c>
      <c r="F213" s="21" t="e">
        <f t="shared" si="57"/>
        <v>#DIV/0!</v>
      </c>
    </row>
    <row r="214" spans="1:6" x14ac:dyDescent="0.15">
      <c r="A214" s="7">
        <v>4</v>
      </c>
      <c r="B214" s="7" t="s">
        <v>42</v>
      </c>
      <c r="C214" s="22">
        <v>0</v>
      </c>
      <c r="D214" s="18" t="e">
        <f t="shared" si="56"/>
        <v>#DIV/0!</v>
      </c>
      <c r="E214" s="15">
        <v>0.5</v>
      </c>
      <c r="F214" s="21" t="e">
        <f t="shared" si="57"/>
        <v>#DIV/0!</v>
      </c>
    </row>
    <row r="215" spans="1:6" x14ac:dyDescent="0.15">
      <c r="A215" s="7">
        <v>5</v>
      </c>
      <c r="B215" s="7" t="s">
        <v>43</v>
      </c>
      <c r="C215" s="22">
        <v>0</v>
      </c>
      <c r="D215" s="18" t="e">
        <f t="shared" si="56"/>
        <v>#DIV/0!</v>
      </c>
      <c r="E215" s="15">
        <v>0</v>
      </c>
      <c r="F215" s="21" t="e">
        <f t="shared" si="57"/>
        <v>#DIV/0!</v>
      </c>
    </row>
    <row r="216" spans="1:6" x14ac:dyDescent="0.15">
      <c r="A216" s="7">
        <v>99</v>
      </c>
      <c r="B216" s="7" t="s">
        <v>9</v>
      </c>
      <c r="C216" s="22">
        <v>0</v>
      </c>
      <c r="D216" s="20" t="e">
        <f>SUM(D211:D215)</f>
        <v>#DIV/0!</v>
      </c>
      <c r="E216" s="14" t="s">
        <v>243</v>
      </c>
      <c r="F216" s="21" t="s">
        <v>12</v>
      </c>
    </row>
    <row r="217" spans="1:6" ht="15" x14ac:dyDescent="0.2">
      <c r="A217" s="44" t="s">
        <v>48</v>
      </c>
      <c r="B217" s="40" t="s">
        <v>49</v>
      </c>
      <c r="C217" s="49"/>
      <c r="D217" s="52"/>
      <c r="E217" s="94" t="e">
        <f>F218+F225+F232</f>
        <v>#DIV/0!</v>
      </c>
      <c r="F217" s="51" t="e">
        <f>E217/3</f>
        <v>#DIV/0!</v>
      </c>
    </row>
    <row r="218" spans="1:6" x14ac:dyDescent="0.15">
      <c r="A218" s="58" t="s">
        <v>50</v>
      </c>
      <c r="B218" s="58" t="s">
        <v>61</v>
      </c>
      <c r="C218" s="59">
        <f>SUM(C219:C223)</f>
        <v>0</v>
      </c>
      <c r="D218" s="67"/>
      <c r="E218" s="68"/>
      <c r="F218" s="65" t="e">
        <f>SUM(F219:F223)</f>
        <v>#DIV/0!</v>
      </c>
    </row>
    <row r="219" spans="1:6" x14ac:dyDescent="0.15">
      <c r="A219" s="7">
        <v>1</v>
      </c>
      <c r="B219" s="7" t="s">
        <v>4</v>
      </c>
      <c r="C219" s="22">
        <v>0</v>
      </c>
      <c r="D219" s="18" t="e">
        <f>C219/$C$218</f>
        <v>#DIV/0!</v>
      </c>
      <c r="E219" s="15">
        <v>1</v>
      </c>
      <c r="F219" s="21" t="e">
        <f>D219*E219</f>
        <v>#DIV/0!</v>
      </c>
    </row>
    <row r="220" spans="1:6" x14ac:dyDescent="0.15">
      <c r="A220" s="7">
        <v>2</v>
      </c>
      <c r="B220" s="7" t="s">
        <v>5</v>
      </c>
      <c r="C220" s="22">
        <v>0</v>
      </c>
      <c r="D220" s="18" t="e">
        <f t="shared" ref="D220:D223" si="58">C220/$C$218</f>
        <v>#DIV/0!</v>
      </c>
      <c r="E220" s="15">
        <v>0.75</v>
      </c>
      <c r="F220" s="21" t="e">
        <f t="shared" ref="F220:F223" si="59">D220*E220</f>
        <v>#DIV/0!</v>
      </c>
    </row>
    <row r="221" spans="1:6" x14ac:dyDescent="0.15">
      <c r="A221" s="7">
        <v>3</v>
      </c>
      <c r="B221" s="7" t="s">
        <v>6</v>
      </c>
      <c r="C221" s="22">
        <v>0</v>
      </c>
      <c r="D221" s="18" t="e">
        <f t="shared" si="58"/>
        <v>#DIV/0!</v>
      </c>
      <c r="E221" s="15">
        <v>0.5</v>
      </c>
      <c r="F221" s="21" t="e">
        <f t="shared" si="59"/>
        <v>#DIV/0!</v>
      </c>
    </row>
    <row r="222" spans="1:6" x14ac:dyDescent="0.15">
      <c r="A222" s="7">
        <v>4</v>
      </c>
      <c r="B222" s="7" t="s">
        <v>7</v>
      </c>
      <c r="C222" s="22">
        <v>0</v>
      </c>
      <c r="D222" s="18" t="e">
        <f t="shared" si="58"/>
        <v>#DIV/0!</v>
      </c>
      <c r="E222" s="15">
        <v>0.25</v>
      </c>
      <c r="F222" s="21" t="e">
        <f t="shared" si="59"/>
        <v>#DIV/0!</v>
      </c>
    </row>
    <row r="223" spans="1:6" x14ac:dyDescent="0.15">
      <c r="A223" s="7">
        <v>5</v>
      </c>
      <c r="B223" s="7" t="s">
        <v>8</v>
      </c>
      <c r="C223" s="22">
        <v>0</v>
      </c>
      <c r="D223" s="18" t="e">
        <f t="shared" si="58"/>
        <v>#DIV/0!</v>
      </c>
      <c r="E223" s="15">
        <v>0</v>
      </c>
      <c r="F223" s="21" t="e">
        <f t="shared" si="59"/>
        <v>#DIV/0!</v>
      </c>
    </row>
    <row r="224" spans="1:6" x14ac:dyDescent="0.15">
      <c r="A224" s="7">
        <v>99</v>
      </c>
      <c r="B224" s="7" t="s">
        <v>9</v>
      </c>
      <c r="C224" s="22">
        <v>0</v>
      </c>
      <c r="D224" s="20" t="e">
        <f>SUM(D219:D223)</f>
        <v>#DIV/0!</v>
      </c>
      <c r="E224" s="14" t="s">
        <v>12</v>
      </c>
      <c r="F224" s="14" t="s">
        <v>12</v>
      </c>
    </row>
    <row r="225" spans="1:6" x14ac:dyDescent="0.15">
      <c r="A225" s="58" t="s">
        <v>322</v>
      </c>
      <c r="B225" s="58" t="s">
        <v>324</v>
      </c>
      <c r="C225" s="59">
        <f>SUM(C226:C230)</f>
        <v>0</v>
      </c>
      <c r="D225" s="67"/>
      <c r="E225" s="68"/>
      <c r="F225" s="65" t="e">
        <f>SUM(F226:F230)</f>
        <v>#DIV/0!</v>
      </c>
    </row>
    <row r="226" spans="1:6" x14ac:dyDescent="0.15">
      <c r="A226" s="7">
        <v>1</v>
      </c>
      <c r="B226" s="7" t="s">
        <v>4</v>
      </c>
      <c r="C226" s="22">
        <v>0</v>
      </c>
      <c r="D226" s="18" t="e">
        <f>C226/$C$225</f>
        <v>#DIV/0!</v>
      </c>
      <c r="E226" s="15">
        <v>1</v>
      </c>
      <c r="F226" s="21" t="e">
        <f>D226*E226</f>
        <v>#DIV/0!</v>
      </c>
    </row>
    <row r="227" spans="1:6" x14ac:dyDescent="0.15">
      <c r="A227" s="7">
        <v>2</v>
      </c>
      <c r="B227" s="7" t="s">
        <v>5</v>
      </c>
      <c r="C227" s="22">
        <v>0</v>
      </c>
      <c r="D227" s="18" t="e">
        <f t="shared" ref="D227:D230" si="60">C227/$C$225</f>
        <v>#DIV/0!</v>
      </c>
      <c r="E227" s="15">
        <v>0.75</v>
      </c>
      <c r="F227" s="21" t="e">
        <f t="shared" ref="F227:F230" si="61">D227*E227</f>
        <v>#DIV/0!</v>
      </c>
    </row>
    <row r="228" spans="1:6" x14ac:dyDescent="0.15">
      <c r="A228" s="7">
        <v>3</v>
      </c>
      <c r="B228" s="7" t="s">
        <v>6</v>
      </c>
      <c r="C228" s="22">
        <v>0</v>
      </c>
      <c r="D228" s="18" t="e">
        <f t="shared" si="60"/>
        <v>#DIV/0!</v>
      </c>
      <c r="E228" s="15">
        <v>0.5</v>
      </c>
      <c r="F228" s="21" t="e">
        <f t="shared" si="61"/>
        <v>#DIV/0!</v>
      </c>
    </row>
    <row r="229" spans="1:6" x14ac:dyDescent="0.15">
      <c r="A229" s="7">
        <v>4</v>
      </c>
      <c r="B229" s="7" t="s">
        <v>7</v>
      </c>
      <c r="C229" s="22">
        <v>0</v>
      </c>
      <c r="D229" s="18" t="e">
        <f t="shared" si="60"/>
        <v>#DIV/0!</v>
      </c>
      <c r="E229" s="15">
        <v>0.25</v>
      </c>
      <c r="F229" s="21" t="e">
        <f t="shared" si="61"/>
        <v>#DIV/0!</v>
      </c>
    </row>
    <row r="230" spans="1:6" x14ac:dyDescent="0.15">
      <c r="A230" s="7">
        <v>5</v>
      </c>
      <c r="B230" s="7" t="s">
        <v>8</v>
      </c>
      <c r="C230" s="22">
        <v>0</v>
      </c>
      <c r="D230" s="18" t="e">
        <f t="shared" si="60"/>
        <v>#DIV/0!</v>
      </c>
      <c r="E230" s="15">
        <v>0</v>
      </c>
      <c r="F230" s="21" t="e">
        <f t="shared" si="61"/>
        <v>#DIV/0!</v>
      </c>
    </row>
    <row r="231" spans="1:6" x14ac:dyDescent="0.15">
      <c r="A231" s="7">
        <v>99</v>
      </c>
      <c r="B231" s="7" t="s">
        <v>9</v>
      </c>
      <c r="C231" s="22">
        <v>0</v>
      </c>
      <c r="D231" s="20" t="e">
        <f>SUM(D226:D230)</f>
        <v>#DIV/0!</v>
      </c>
      <c r="E231" s="14" t="s">
        <v>12</v>
      </c>
      <c r="F231" s="14" t="s">
        <v>12</v>
      </c>
    </row>
    <row r="232" spans="1:6" x14ac:dyDescent="0.15">
      <c r="A232" s="69" t="s">
        <v>323</v>
      </c>
      <c r="B232" s="70" t="s">
        <v>325</v>
      </c>
      <c r="C232" s="71">
        <f>SUM(C233:C237)</f>
        <v>0</v>
      </c>
      <c r="D232" s="72"/>
      <c r="E232" s="73"/>
      <c r="F232" s="74" t="e">
        <f>SUM(F233:F237)</f>
        <v>#DIV/0!</v>
      </c>
    </row>
    <row r="233" spans="1:6" x14ac:dyDescent="0.15">
      <c r="A233" s="32">
        <v>1</v>
      </c>
      <c r="B233" s="33" t="s">
        <v>4</v>
      </c>
      <c r="C233" s="34">
        <v>0</v>
      </c>
      <c r="D233" s="35" t="e">
        <f>C233/$C$232</f>
        <v>#DIV/0!</v>
      </c>
      <c r="E233" s="36">
        <v>1</v>
      </c>
      <c r="F233" s="37" t="e">
        <f>D233*E233</f>
        <v>#DIV/0!</v>
      </c>
    </row>
    <row r="234" spans="1:6" x14ac:dyDescent="0.15">
      <c r="A234" s="32">
        <v>2</v>
      </c>
      <c r="B234" s="33" t="s">
        <v>5</v>
      </c>
      <c r="C234" s="34">
        <v>0</v>
      </c>
      <c r="D234" s="35" t="e">
        <f t="shared" ref="D234:D237" si="62">C234/$C$232</f>
        <v>#DIV/0!</v>
      </c>
      <c r="E234" s="36">
        <v>0.75</v>
      </c>
      <c r="F234" s="37" t="e">
        <f t="shared" ref="F234:F237" si="63">D234*E234</f>
        <v>#DIV/0!</v>
      </c>
    </row>
    <row r="235" spans="1:6" x14ac:dyDescent="0.15">
      <c r="A235" s="32">
        <v>3</v>
      </c>
      <c r="B235" s="33" t="s">
        <v>6</v>
      </c>
      <c r="C235" s="34">
        <v>0</v>
      </c>
      <c r="D235" s="35" t="e">
        <f t="shared" si="62"/>
        <v>#DIV/0!</v>
      </c>
      <c r="E235" s="36">
        <v>0.5</v>
      </c>
      <c r="F235" s="37" t="e">
        <f t="shared" si="63"/>
        <v>#DIV/0!</v>
      </c>
    </row>
    <row r="236" spans="1:6" x14ac:dyDescent="0.15">
      <c r="A236" s="32">
        <v>4</v>
      </c>
      <c r="B236" s="33" t="s">
        <v>7</v>
      </c>
      <c r="C236" s="34">
        <v>0</v>
      </c>
      <c r="D236" s="35" t="e">
        <f t="shared" si="62"/>
        <v>#DIV/0!</v>
      </c>
      <c r="E236" s="36">
        <v>0.25</v>
      </c>
      <c r="F236" s="37" t="e">
        <f t="shared" si="63"/>
        <v>#DIV/0!</v>
      </c>
    </row>
    <row r="237" spans="1:6" x14ac:dyDescent="0.15">
      <c r="A237" s="32">
        <v>5</v>
      </c>
      <c r="B237" s="33" t="s">
        <v>8</v>
      </c>
      <c r="C237" s="34">
        <v>0</v>
      </c>
      <c r="D237" s="35" t="e">
        <f t="shared" si="62"/>
        <v>#DIV/0!</v>
      </c>
      <c r="E237" s="36">
        <v>0</v>
      </c>
      <c r="F237" s="37" t="e">
        <f t="shared" si="63"/>
        <v>#DIV/0!</v>
      </c>
    </row>
    <row r="238" spans="1:6" x14ac:dyDescent="0.15">
      <c r="A238" s="32">
        <v>99</v>
      </c>
      <c r="B238" s="33" t="s">
        <v>9</v>
      </c>
      <c r="C238" s="34">
        <v>0</v>
      </c>
      <c r="D238" s="38" t="e">
        <f>SUM(D233:D237)</f>
        <v>#DIV/0!</v>
      </c>
      <c r="E238" s="33" t="s">
        <v>12</v>
      </c>
      <c r="F238" s="33" t="s">
        <v>12</v>
      </c>
    </row>
    <row r="239" spans="1:6" ht="15" x14ac:dyDescent="0.2">
      <c r="A239" s="53" t="s">
        <v>51</v>
      </c>
      <c r="B239" s="54" t="s">
        <v>52</v>
      </c>
      <c r="C239" s="49"/>
      <c r="D239" s="50"/>
      <c r="E239" s="94" t="e">
        <f>F240+F290</f>
        <v>#DIV/0!</v>
      </c>
      <c r="F239" s="51" t="e">
        <f>E239/2</f>
        <v>#DIV/0!</v>
      </c>
    </row>
    <row r="240" spans="1:6" ht="14" customHeight="1" x14ac:dyDescent="0.15">
      <c r="A240" s="87"/>
      <c r="B240" s="93" t="s">
        <v>248</v>
      </c>
      <c r="C240" s="88"/>
      <c r="D240" s="84"/>
      <c r="E240" s="89" t="e">
        <f>F241+F248+F255+F262+F269+F276+F283</f>
        <v>#DIV/0!</v>
      </c>
      <c r="F240" s="86" t="e">
        <f>E240/7</f>
        <v>#DIV/0!</v>
      </c>
    </row>
    <row r="241" spans="1:6" x14ac:dyDescent="0.15">
      <c r="A241" s="58" t="s">
        <v>53</v>
      </c>
      <c r="B241" s="58" t="s">
        <v>88</v>
      </c>
      <c r="C241" s="59">
        <f>SUM(C242:C246)</f>
        <v>0</v>
      </c>
      <c r="D241" s="58"/>
      <c r="E241" s="68"/>
      <c r="F241" s="65" t="e">
        <f>SUM(F242:F246)</f>
        <v>#DIV/0!</v>
      </c>
    </row>
    <row r="242" spans="1:6" x14ac:dyDescent="0.15">
      <c r="A242" s="7">
        <v>1</v>
      </c>
      <c r="B242" s="7" t="s">
        <v>4</v>
      </c>
      <c r="C242" s="22">
        <v>0</v>
      </c>
      <c r="D242" s="18" t="e">
        <f>C242/$C$241</f>
        <v>#DIV/0!</v>
      </c>
      <c r="E242" s="15">
        <v>1</v>
      </c>
      <c r="F242" s="21" t="e">
        <f>D242*E242</f>
        <v>#DIV/0!</v>
      </c>
    </row>
    <row r="243" spans="1:6" x14ac:dyDescent="0.15">
      <c r="A243" s="7">
        <v>2</v>
      </c>
      <c r="B243" s="7" t="s">
        <v>5</v>
      </c>
      <c r="C243" s="22">
        <v>0</v>
      </c>
      <c r="D243" s="18" t="e">
        <f t="shared" ref="D243:D246" si="64">C243/$C$241</f>
        <v>#DIV/0!</v>
      </c>
      <c r="E243" s="15">
        <v>0.75</v>
      </c>
      <c r="F243" s="21" t="e">
        <f t="shared" ref="F243:F288" si="65">D243*E243</f>
        <v>#DIV/0!</v>
      </c>
    </row>
    <row r="244" spans="1:6" x14ac:dyDescent="0.15">
      <c r="A244" s="7">
        <v>3</v>
      </c>
      <c r="B244" s="7" t="s">
        <v>6</v>
      </c>
      <c r="C244" s="22">
        <v>0</v>
      </c>
      <c r="D244" s="18" t="e">
        <f t="shared" si="64"/>
        <v>#DIV/0!</v>
      </c>
      <c r="E244" s="15">
        <v>0.5</v>
      </c>
      <c r="F244" s="21" t="e">
        <f t="shared" si="65"/>
        <v>#DIV/0!</v>
      </c>
    </row>
    <row r="245" spans="1:6" x14ac:dyDescent="0.15">
      <c r="A245" s="7">
        <v>4</v>
      </c>
      <c r="B245" s="7" t="s">
        <v>7</v>
      </c>
      <c r="C245" s="22">
        <v>0</v>
      </c>
      <c r="D245" s="18" t="e">
        <f t="shared" si="64"/>
        <v>#DIV/0!</v>
      </c>
      <c r="E245" s="15">
        <v>0.25</v>
      </c>
      <c r="F245" s="21" t="e">
        <f t="shared" si="65"/>
        <v>#DIV/0!</v>
      </c>
    </row>
    <row r="246" spans="1:6" x14ac:dyDescent="0.15">
      <c r="A246" s="7">
        <v>5</v>
      </c>
      <c r="B246" s="7" t="s">
        <v>8</v>
      </c>
      <c r="C246" s="22">
        <v>0</v>
      </c>
      <c r="D246" s="18" t="e">
        <f t="shared" si="64"/>
        <v>#DIV/0!</v>
      </c>
      <c r="E246" s="15">
        <v>0</v>
      </c>
      <c r="F246" s="21" t="e">
        <f t="shared" si="65"/>
        <v>#DIV/0!</v>
      </c>
    </row>
    <row r="247" spans="1:6" x14ac:dyDescent="0.15">
      <c r="A247" s="7">
        <v>99</v>
      </c>
      <c r="B247" s="7" t="s">
        <v>9</v>
      </c>
      <c r="C247" s="22">
        <v>0</v>
      </c>
      <c r="D247" s="20" t="e">
        <f>SUM(D242:D246)</f>
        <v>#DIV/0!</v>
      </c>
      <c r="E247" s="14" t="s">
        <v>12</v>
      </c>
      <c r="F247" s="21" t="s">
        <v>12</v>
      </c>
    </row>
    <row r="248" spans="1:6" x14ac:dyDescent="0.15">
      <c r="A248" s="58" t="s">
        <v>54</v>
      </c>
      <c r="B248" s="58" t="s">
        <v>89</v>
      </c>
      <c r="C248" s="59">
        <f>SUM(C249:C253)</f>
        <v>0</v>
      </c>
      <c r="D248" s="67"/>
      <c r="E248" s="68"/>
      <c r="F248" s="65" t="e">
        <f>SUM(F249:F253)</f>
        <v>#DIV/0!</v>
      </c>
    </row>
    <row r="249" spans="1:6" x14ac:dyDescent="0.15">
      <c r="A249" s="7">
        <v>1</v>
      </c>
      <c r="B249" s="7" t="s">
        <v>4</v>
      </c>
      <c r="C249" s="22">
        <v>0</v>
      </c>
      <c r="D249" s="18" t="e">
        <f>C249/$C$248</f>
        <v>#DIV/0!</v>
      </c>
      <c r="E249" s="15">
        <v>1</v>
      </c>
      <c r="F249" s="21" t="e">
        <f t="shared" si="65"/>
        <v>#DIV/0!</v>
      </c>
    </row>
    <row r="250" spans="1:6" x14ac:dyDescent="0.15">
      <c r="A250" s="7">
        <v>2</v>
      </c>
      <c r="B250" s="7" t="s">
        <v>5</v>
      </c>
      <c r="C250" s="22">
        <v>0</v>
      </c>
      <c r="D250" s="18" t="e">
        <f t="shared" ref="D250:D253" si="66">C250/$C$248</f>
        <v>#DIV/0!</v>
      </c>
      <c r="E250" s="15">
        <v>0.75</v>
      </c>
      <c r="F250" s="21" t="e">
        <f t="shared" si="65"/>
        <v>#DIV/0!</v>
      </c>
    </row>
    <row r="251" spans="1:6" x14ac:dyDescent="0.15">
      <c r="A251" s="7">
        <v>3</v>
      </c>
      <c r="B251" s="7" t="s">
        <v>6</v>
      </c>
      <c r="C251" s="22">
        <v>0</v>
      </c>
      <c r="D251" s="18" t="e">
        <f t="shared" si="66"/>
        <v>#DIV/0!</v>
      </c>
      <c r="E251" s="15">
        <v>0.5</v>
      </c>
      <c r="F251" s="21" t="e">
        <f t="shared" si="65"/>
        <v>#DIV/0!</v>
      </c>
    </row>
    <row r="252" spans="1:6" x14ac:dyDescent="0.15">
      <c r="A252" s="7">
        <v>4</v>
      </c>
      <c r="B252" s="7" t="s">
        <v>7</v>
      </c>
      <c r="C252" s="22">
        <v>0</v>
      </c>
      <c r="D252" s="18" t="e">
        <f t="shared" si="66"/>
        <v>#DIV/0!</v>
      </c>
      <c r="E252" s="15">
        <v>0.25</v>
      </c>
      <c r="F252" s="21" t="e">
        <f t="shared" si="65"/>
        <v>#DIV/0!</v>
      </c>
    </row>
    <row r="253" spans="1:6" x14ac:dyDescent="0.15">
      <c r="A253" s="7">
        <v>5</v>
      </c>
      <c r="B253" s="7" t="s">
        <v>8</v>
      </c>
      <c r="C253" s="22">
        <v>0</v>
      </c>
      <c r="D253" s="18" t="e">
        <f t="shared" si="66"/>
        <v>#DIV/0!</v>
      </c>
      <c r="E253" s="15">
        <v>0</v>
      </c>
      <c r="F253" s="21" t="e">
        <f t="shared" si="65"/>
        <v>#DIV/0!</v>
      </c>
    </row>
    <row r="254" spans="1:6" x14ac:dyDescent="0.15">
      <c r="A254" s="7">
        <v>99</v>
      </c>
      <c r="B254" s="7" t="s">
        <v>9</v>
      </c>
      <c r="C254" s="22">
        <v>0</v>
      </c>
      <c r="D254" s="20" t="e">
        <f>SUM(D249:D253)</f>
        <v>#DIV/0!</v>
      </c>
      <c r="E254" s="14" t="s">
        <v>12</v>
      </c>
      <c r="F254" s="21" t="s">
        <v>12</v>
      </c>
    </row>
    <row r="255" spans="1:6" x14ac:dyDescent="0.15">
      <c r="A255" s="58" t="s">
        <v>55</v>
      </c>
      <c r="B255" s="58" t="s">
        <v>90</v>
      </c>
      <c r="C255" s="59">
        <f>SUM(C256:C260)</f>
        <v>0</v>
      </c>
      <c r="D255" s="67"/>
      <c r="E255" s="68"/>
      <c r="F255" s="65" t="e">
        <f>SUM(F256:F260)</f>
        <v>#DIV/0!</v>
      </c>
    </row>
    <row r="256" spans="1:6" x14ac:dyDescent="0.15">
      <c r="A256" s="7">
        <v>1</v>
      </c>
      <c r="B256" s="7" t="s">
        <v>4</v>
      </c>
      <c r="C256" s="22">
        <v>0</v>
      </c>
      <c r="D256" s="18" t="e">
        <f>C256/$C$255</f>
        <v>#DIV/0!</v>
      </c>
      <c r="E256" s="15">
        <v>1</v>
      </c>
      <c r="F256" s="21" t="e">
        <f t="shared" si="65"/>
        <v>#DIV/0!</v>
      </c>
    </row>
    <row r="257" spans="1:6" x14ac:dyDescent="0.15">
      <c r="A257" s="7">
        <v>2</v>
      </c>
      <c r="B257" s="7" t="s">
        <v>5</v>
      </c>
      <c r="C257" s="22">
        <v>0</v>
      </c>
      <c r="D257" s="18" t="e">
        <f t="shared" ref="D257:D260" si="67">C257/$C$255</f>
        <v>#DIV/0!</v>
      </c>
      <c r="E257" s="15">
        <v>0.75</v>
      </c>
      <c r="F257" s="21" t="e">
        <f t="shared" si="65"/>
        <v>#DIV/0!</v>
      </c>
    </row>
    <row r="258" spans="1:6" x14ac:dyDescent="0.15">
      <c r="A258" s="7">
        <v>3</v>
      </c>
      <c r="B258" s="7" t="s">
        <v>6</v>
      </c>
      <c r="C258" s="22">
        <v>0</v>
      </c>
      <c r="D258" s="18" t="e">
        <f t="shared" si="67"/>
        <v>#DIV/0!</v>
      </c>
      <c r="E258" s="15">
        <v>0.5</v>
      </c>
      <c r="F258" s="21" t="e">
        <f t="shared" si="65"/>
        <v>#DIV/0!</v>
      </c>
    </row>
    <row r="259" spans="1:6" x14ac:dyDescent="0.15">
      <c r="A259" s="7">
        <v>4</v>
      </c>
      <c r="B259" s="7" t="s">
        <v>7</v>
      </c>
      <c r="C259" s="22">
        <v>0</v>
      </c>
      <c r="D259" s="18" t="e">
        <f t="shared" si="67"/>
        <v>#DIV/0!</v>
      </c>
      <c r="E259" s="15">
        <v>0.25</v>
      </c>
      <c r="F259" s="21" t="e">
        <f t="shared" si="65"/>
        <v>#DIV/0!</v>
      </c>
    </row>
    <row r="260" spans="1:6" x14ac:dyDescent="0.15">
      <c r="A260" s="7">
        <v>5</v>
      </c>
      <c r="B260" s="7" t="s">
        <v>8</v>
      </c>
      <c r="C260" s="22">
        <v>0</v>
      </c>
      <c r="D260" s="18" t="e">
        <f t="shared" si="67"/>
        <v>#DIV/0!</v>
      </c>
      <c r="E260" s="15">
        <v>0</v>
      </c>
      <c r="F260" s="21" t="e">
        <f t="shared" si="65"/>
        <v>#DIV/0!</v>
      </c>
    </row>
    <row r="261" spans="1:6" x14ac:dyDescent="0.15">
      <c r="A261" s="7">
        <v>99</v>
      </c>
      <c r="B261" s="7" t="s">
        <v>9</v>
      </c>
      <c r="C261" s="22">
        <v>0</v>
      </c>
      <c r="D261" s="20" t="e">
        <f>SUM(D256:D260)</f>
        <v>#DIV/0!</v>
      </c>
      <c r="E261" s="14" t="s">
        <v>12</v>
      </c>
      <c r="F261" s="21" t="s">
        <v>12</v>
      </c>
    </row>
    <row r="262" spans="1:6" x14ac:dyDescent="0.15">
      <c r="A262" s="58" t="s">
        <v>56</v>
      </c>
      <c r="B262" s="58" t="s">
        <v>91</v>
      </c>
      <c r="C262" s="59">
        <f>SUM(C263:C267)</f>
        <v>0</v>
      </c>
      <c r="D262" s="67"/>
      <c r="E262" s="68"/>
      <c r="F262" s="65" t="e">
        <f>SUM(F263:F267)</f>
        <v>#DIV/0!</v>
      </c>
    </row>
    <row r="263" spans="1:6" x14ac:dyDescent="0.15">
      <c r="A263" s="7">
        <v>1</v>
      </c>
      <c r="B263" s="7" t="s">
        <v>4</v>
      </c>
      <c r="C263" s="22">
        <v>0</v>
      </c>
      <c r="D263" s="18" t="e">
        <f>C263/$C$262</f>
        <v>#DIV/0!</v>
      </c>
      <c r="E263" s="15">
        <v>1</v>
      </c>
      <c r="F263" s="21" t="e">
        <f t="shared" si="65"/>
        <v>#DIV/0!</v>
      </c>
    </row>
    <row r="264" spans="1:6" x14ac:dyDescent="0.15">
      <c r="A264" s="7">
        <v>2</v>
      </c>
      <c r="B264" s="7" t="s">
        <v>5</v>
      </c>
      <c r="C264" s="22">
        <v>0</v>
      </c>
      <c r="D264" s="18" t="e">
        <f t="shared" ref="D264:D267" si="68">C264/$C$262</f>
        <v>#DIV/0!</v>
      </c>
      <c r="E264" s="15">
        <v>0.75</v>
      </c>
      <c r="F264" s="21" t="e">
        <f t="shared" si="65"/>
        <v>#DIV/0!</v>
      </c>
    </row>
    <row r="265" spans="1:6" x14ac:dyDescent="0.15">
      <c r="A265" s="7">
        <v>3</v>
      </c>
      <c r="B265" s="7" t="s">
        <v>6</v>
      </c>
      <c r="C265" s="22">
        <v>0</v>
      </c>
      <c r="D265" s="18" t="e">
        <f t="shared" si="68"/>
        <v>#DIV/0!</v>
      </c>
      <c r="E265" s="15">
        <v>0.5</v>
      </c>
      <c r="F265" s="21" t="e">
        <f t="shared" si="65"/>
        <v>#DIV/0!</v>
      </c>
    </row>
    <row r="266" spans="1:6" x14ac:dyDescent="0.15">
      <c r="A266" s="7">
        <v>4</v>
      </c>
      <c r="B266" s="7" t="s">
        <v>7</v>
      </c>
      <c r="C266" s="22">
        <v>0</v>
      </c>
      <c r="D266" s="18" t="e">
        <f t="shared" si="68"/>
        <v>#DIV/0!</v>
      </c>
      <c r="E266" s="15">
        <v>0.25</v>
      </c>
      <c r="F266" s="21" t="e">
        <f t="shared" si="65"/>
        <v>#DIV/0!</v>
      </c>
    </row>
    <row r="267" spans="1:6" x14ac:dyDescent="0.15">
      <c r="A267" s="7">
        <v>5</v>
      </c>
      <c r="B267" s="7" t="s">
        <v>8</v>
      </c>
      <c r="C267" s="22">
        <v>0</v>
      </c>
      <c r="D267" s="18" t="e">
        <f t="shared" si="68"/>
        <v>#DIV/0!</v>
      </c>
      <c r="E267" s="15">
        <v>0</v>
      </c>
      <c r="F267" s="21" t="e">
        <f t="shared" si="65"/>
        <v>#DIV/0!</v>
      </c>
    </row>
    <row r="268" spans="1:6" x14ac:dyDescent="0.15">
      <c r="A268" s="7">
        <v>99</v>
      </c>
      <c r="B268" s="7" t="s">
        <v>9</v>
      </c>
      <c r="C268" s="22">
        <v>0</v>
      </c>
      <c r="D268" s="20" t="e">
        <f>SUM(D263:D267)</f>
        <v>#DIV/0!</v>
      </c>
      <c r="E268" s="14" t="s">
        <v>12</v>
      </c>
      <c r="F268" s="21" t="s">
        <v>12</v>
      </c>
    </row>
    <row r="269" spans="1:6" x14ac:dyDescent="0.15">
      <c r="A269" s="58" t="s">
        <v>57</v>
      </c>
      <c r="B269" s="58" t="s">
        <v>92</v>
      </c>
      <c r="C269" s="59">
        <f>SUM(C270:C274)</f>
        <v>0</v>
      </c>
      <c r="D269" s="67"/>
      <c r="E269" s="68"/>
      <c r="F269" s="65" t="e">
        <f>SUM(F270:F274)</f>
        <v>#DIV/0!</v>
      </c>
    </row>
    <row r="270" spans="1:6" x14ac:dyDescent="0.15">
      <c r="A270" s="7">
        <v>1</v>
      </c>
      <c r="B270" s="7" t="s">
        <v>4</v>
      </c>
      <c r="C270" s="22">
        <v>0</v>
      </c>
      <c r="D270" s="18" t="e">
        <f>C270/$C$269</f>
        <v>#DIV/0!</v>
      </c>
      <c r="E270" s="15">
        <v>1</v>
      </c>
      <c r="F270" s="21" t="e">
        <f t="shared" si="65"/>
        <v>#DIV/0!</v>
      </c>
    </row>
    <row r="271" spans="1:6" x14ac:dyDescent="0.15">
      <c r="A271" s="7">
        <v>2</v>
      </c>
      <c r="B271" s="7" t="s">
        <v>5</v>
      </c>
      <c r="C271" s="22">
        <v>0</v>
      </c>
      <c r="D271" s="18" t="e">
        <f t="shared" ref="D271:D274" si="69">C271/$C$269</f>
        <v>#DIV/0!</v>
      </c>
      <c r="E271" s="15">
        <v>0.75</v>
      </c>
      <c r="F271" s="21" t="e">
        <f t="shared" si="65"/>
        <v>#DIV/0!</v>
      </c>
    </row>
    <row r="272" spans="1:6" x14ac:dyDescent="0.15">
      <c r="A272" s="7">
        <v>3</v>
      </c>
      <c r="B272" s="7" t="s">
        <v>6</v>
      </c>
      <c r="C272" s="22">
        <v>0</v>
      </c>
      <c r="D272" s="18" t="e">
        <f t="shared" si="69"/>
        <v>#DIV/0!</v>
      </c>
      <c r="E272" s="15">
        <v>0.5</v>
      </c>
      <c r="F272" s="21" t="e">
        <f t="shared" si="65"/>
        <v>#DIV/0!</v>
      </c>
    </row>
    <row r="273" spans="1:6" x14ac:dyDescent="0.15">
      <c r="A273" s="7">
        <v>4</v>
      </c>
      <c r="B273" s="7" t="s">
        <v>7</v>
      </c>
      <c r="C273" s="22">
        <v>0</v>
      </c>
      <c r="D273" s="18" t="e">
        <f t="shared" si="69"/>
        <v>#DIV/0!</v>
      </c>
      <c r="E273" s="15">
        <v>0.25</v>
      </c>
      <c r="F273" s="21" t="e">
        <f t="shared" si="65"/>
        <v>#DIV/0!</v>
      </c>
    </row>
    <row r="274" spans="1:6" x14ac:dyDescent="0.15">
      <c r="A274" s="7">
        <v>5</v>
      </c>
      <c r="B274" s="7" t="s">
        <v>8</v>
      </c>
      <c r="C274" s="22">
        <v>0</v>
      </c>
      <c r="D274" s="18" t="e">
        <f t="shared" si="69"/>
        <v>#DIV/0!</v>
      </c>
      <c r="E274" s="15">
        <v>0</v>
      </c>
      <c r="F274" s="21" t="e">
        <f t="shared" si="65"/>
        <v>#DIV/0!</v>
      </c>
    </row>
    <row r="275" spans="1:6" x14ac:dyDescent="0.15">
      <c r="A275" s="7">
        <v>99</v>
      </c>
      <c r="B275" s="7" t="s">
        <v>9</v>
      </c>
      <c r="C275" s="22">
        <v>0</v>
      </c>
      <c r="D275" s="20" t="e">
        <f>SUM(D270:D274)</f>
        <v>#DIV/0!</v>
      </c>
      <c r="E275" s="14" t="s">
        <v>12</v>
      </c>
      <c r="F275" s="21" t="s">
        <v>12</v>
      </c>
    </row>
    <row r="276" spans="1:6" x14ac:dyDescent="0.15">
      <c r="A276" s="58" t="s">
        <v>58</v>
      </c>
      <c r="B276" s="58" t="s">
        <v>93</v>
      </c>
      <c r="C276" s="59">
        <f>SUM(C277:C281)</f>
        <v>0</v>
      </c>
      <c r="D276" s="67"/>
      <c r="E276" s="68"/>
      <c r="F276" s="65" t="e">
        <f>SUM(F277:F281)</f>
        <v>#DIV/0!</v>
      </c>
    </row>
    <row r="277" spans="1:6" x14ac:dyDescent="0.15">
      <c r="A277" s="7">
        <v>1</v>
      </c>
      <c r="B277" s="7" t="s">
        <v>4</v>
      </c>
      <c r="C277" s="22">
        <v>0</v>
      </c>
      <c r="D277" s="18" t="e">
        <f>C277/$C$276</f>
        <v>#DIV/0!</v>
      </c>
      <c r="E277" s="15">
        <v>1</v>
      </c>
      <c r="F277" s="21" t="e">
        <f t="shared" si="65"/>
        <v>#DIV/0!</v>
      </c>
    </row>
    <row r="278" spans="1:6" x14ac:dyDescent="0.15">
      <c r="A278" s="7">
        <v>2</v>
      </c>
      <c r="B278" s="7" t="s">
        <v>5</v>
      </c>
      <c r="C278" s="22">
        <v>0</v>
      </c>
      <c r="D278" s="18" t="e">
        <f t="shared" ref="D278:D281" si="70">C278/$C$276</f>
        <v>#DIV/0!</v>
      </c>
      <c r="E278" s="15">
        <v>0.75</v>
      </c>
      <c r="F278" s="21" t="e">
        <f t="shared" si="65"/>
        <v>#DIV/0!</v>
      </c>
    </row>
    <row r="279" spans="1:6" x14ac:dyDescent="0.15">
      <c r="A279" s="7">
        <v>3</v>
      </c>
      <c r="B279" s="7" t="s">
        <v>6</v>
      </c>
      <c r="C279" s="22">
        <v>0</v>
      </c>
      <c r="D279" s="18" t="e">
        <f t="shared" si="70"/>
        <v>#DIV/0!</v>
      </c>
      <c r="E279" s="15">
        <v>0.5</v>
      </c>
      <c r="F279" s="21" t="e">
        <f t="shared" si="65"/>
        <v>#DIV/0!</v>
      </c>
    </row>
    <row r="280" spans="1:6" x14ac:dyDescent="0.15">
      <c r="A280" s="7">
        <v>4</v>
      </c>
      <c r="B280" s="7" t="s">
        <v>7</v>
      </c>
      <c r="C280" s="22">
        <v>0</v>
      </c>
      <c r="D280" s="18" t="e">
        <f t="shared" si="70"/>
        <v>#DIV/0!</v>
      </c>
      <c r="E280" s="15">
        <v>0.25</v>
      </c>
      <c r="F280" s="21" t="e">
        <f t="shared" si="65"/>
        <v>#DIV/0!</v>
      </c>
    </row>
    <row r="281" spans="1:6" x14ac:dyDescent="0.15">
      <c r="A281" s="7">
        <v>5</v>
      </c>
      <c r="B281" s="7" t="s">
        <v>8</v>
      </c>
      <c r="C281" s="22">
        <v>0</v>
      </c>
      <c r="D281" s="18" t="e">
        <f t="shared" si="70"/>
        <v>#DIV/0!</v>
      </c>
      <c r="E281" s="15">
        <v>0</v>
      </c>
      <c r="F281" s="21" t="e">
        <f t="shared" si="65"/>
        <v>#DIV/0!</v>
      </c>
    </row>
    <row r="282" spans="1:6" x14ac:dyDescent="0.15">
      <c r="A282" s="7">
        <v>99</v>
      </c>
      <c r="B282" s="7" t="s">
        <v>9</v>
      </c>
      <c r="C282" s="22">
        <v>0</v>
      </c>
      <c r="D282" s="20" t="e">
        <f>SUM(D277:D281)</f>
        <v>#DIV/0!</v>
      </c>
      <c r="E282" s="14" t="s">
        <v>12</v>
      </c>
      <c r="F282" s="21" t="s">
        <v>12</v>
      </c>
    </row>
    <row r="283" spans="1:6" x14ac:dyDescent="0.15">
      <c r="A283" s="58" t="s">
        <v>59</v>
      </c>
      <c r="B283" s="58" t="s">
        <v>94</v>
      </c>
      <c r="C283" s="59">
        <f>SUM(C284:C288)</f>
        <v>0</v>
      </c>
      <c r="D283" s="67"/>
      <c r="E283" s="68"/>
      <c r="F283" s="65" t="e">
        <f>SUM(F284:F288)</f>
        <v>#DIV/0!</v>
      </c>
    </row>
    <row r="284" spans="1:6" x14ac:dyDescent="0.15">
      <c r="A284" s="7">
        <v>1</v>
      </c>
      <c r="B284" s="7" t="s">
        <v>4</v>
      </c>
      <c r="C284" s="22">
        <v>0</v>
      </c>
      <c r="D284" s="18" t="e">
        <f>C284/$C$283</f>
        <v>#DIV/0!</v>
      </c>
      <c r="E284" s="15">
        <v>1</v>
      </c>
      <c r="F284" s="21" t="e">
        <f t="shared" si="65"/>
        <v>#DIV/0!</v>
      </c>
    </row>
    <row r="285" spans="1:6" x14ac:dyDescent="0.15">
      <c r="A285" s="7">
        <v>2</v>
      </c>
      <c r="B285" s="7" t="s">
        <v>5</v>
      </c>
      <c r="C285" s="22">
        <v>0</v>
      </c>
      <c r="D285" s="18" t="e">
        <f t="shared" ref="D285:D288" si="71">C285/$C$283</f>
        <v>#DIV/0!</v>
      </c>
      <c r="E285" s="15">
        <v>0.75</v>
      </c>
      <c r="F285" s="21" t="e">
        <f t="shared" si="65"/>
        <v>#DIV/0!</v>
      </c>
    </row>
    <row r="286" spans="1:6" x14ac:dyDescent="0.15">
      <c r="A286" s="7">
        <v>3</v>
      </c>
      <c r="B286" s="7" t="s">
        <v>6</v>
      </c>
      <c r="C286" s="22">
        <v>0</v>
      </c>
      <c r="D286" s="18" t="e">
        <f t="shared" si="71"/>
        <v>#DIV/0!</v>
      </c>
      <c r="E286" s="15">
        <v>0.5</v>
      </c>
      <c r="F286" s="21" t="e">
        <f t="shared" si="65"/>
        <v>#DIV/0!</v>
      </c>
    </row>
    <row r="287" spans="1:6" x14ac:dyDescent="0.15">
      <c r="A287" s="7">
        <v>4</v>
      </c>
      <c r="B287" s="7" t="s">
        <v>7</v>
      </c>
      <c r="C287" s="22">
        <v>0</v>
      </c>
      <c r="D287" s="18" t="e">
        <f t="shared" si="71"/>
        <v>#DIV/0!</v>
      </c>
      <c r="E287" s="15">
        <v>0.25</v>
      </c>
      <c r="F287" s="21" t="e">
        <f t="shared" si="65"/>
        <v>#DIV/0!</v>
      </c>
    </row>
    <row r="288" spans="1:6" x14ac:dyDescent="0.15">
      <c r="A288" s="7">
        <v>5</v>
      </c>
      <c r="B288" s="7" t="s">
        <v>8</v>
      </c>
      <c r="C288" s="22">
        <v>0</v>
      </c>
      <c r="D288" s="18" t="e">
        <f t="shared" si="71"/>
        <v>#DIV/0!</v>
      </c>
      <c r="E288" s="15">
        <v>0</v>
      </c>
      <c r="F288" s="21" t="e">
        <f t="shared" si="65"/>
        <v>#DIV/0!</v>
      </c>
    </row>
    <row r="289" spans="1:9" x14ac:dyDescent="0.15">
      <c r="A289" s="7">
        <v>99</v>
      </c>
      <c r="B289" s="7" t="s">
        <v>9</v>
      </c>
      <c r="C289" s="22">
        <v>0</v>
      </c>
      <c r="D289" s="20" t="e">
        <f>SUM(D284:D288)</f>
        <v>#DIV/0!</v>
      </c>
      <c r="E289" s="14" t="s">
        <v>12</v>
      </c>
      <c r="F289" s="21" t="s">
        <v>12</v>
      </c>
    </row>
    <row r="290" spans="1:9" ht="14" customHeight="1" x14ac:dyDescent="0.15">
      <c r="A290" s="87"/>
      <c r="B290" s="93" t="s">
        <v>249</v>
      </c>
      <c r="C290" s="88"/>
      <c r="D290" s="84"/>
      <c r="E290" s="89" t="e">
        <f>F291+F299+F309+F315+F321+F325+F334</f>
        <v>#DIV/0!</v>
      </c>
      <c r="F290" s="86" t="e">
        <f>E290/7</f>
        <v>#DIV/0!</v>
      </c>
    </row>
    <row r="291" spans="1:9" x14ac:dyDescent="0.15">
      <c r="A291" s="58" t="s">
        <v>98</v>
      </c>
      <c r="B291" s="58" t="s">
        <v>100</v>
      </c>
      <c r="C291" s="59">
        <f>SUM(C292:C293)</f>
        <v>0</v>
      </c>
      <c r="D291" s="58"/>
      <c r="E291" s="68"/>
      <c r="F291" s="65" t="e">
        <f>SUM(F292:F293)</f>
        <v>#DIV/0!</v>
      </c>
    </row>
    <row r="292" spans="1:9" x14ac:dyDescent="0.15">
      <c r="A292" s="7">
        <v>1</v>
      </c>
      <c r="B292" s="7" t="s">
        <v>96</v>
      </c>
      <c r="C292" s="22">
        <v>0</v>
      </c>
      <c r="D292" s="18" t="e">
        <f>C292/$C$291</f>
        <v>#DIV/0!</v>
      </c>
      <c r="E292" s="15">
        <v>1</v>
      </c>
      <c r="F292" s="21" t="e">
        <f>D292*E292</f>
        <v>#DIV/0!</v>
      </c>
    </row>
    <row r="293" spans="1:9" x14ac:dyDescent="0.15">
      <c r="A293" s="7">
        <v>2</v>
      </c>
      <c r="B293" s="7" t="s">
        <v>97</v>
      </c>
      <c r="C293" s="22">
        <v>0</v>
      </c>
      <c r="D293" s="18" t="e">
        <f>C293/$C$291</f>
        <v>#DIV/0!</v>
      </c>
      <c r="E293" s="15">
        <v>0</v>
      </c>
      <c r="F293" s="21" t="e">
        <f>D293*E293</f>
        <v>#DIV/0!</v>
      </c>
    </row>
    <row r="294" spans="1:9" x14ac:dyDescent="0.15">
      <c r="A294" s="7">
        <v>99</v>
      </c>
      <c r="B294" s="7" t="s">
        <v>95</v>
      </c>
      <c r="C294" s="22">
        <v>0</v>
      </c>
      <c r="D294" s="20" t="e">
        <f>SUM(D292:D293)</f>
        <v>#DIV/0!</v>
      </c>
      <c r="E294" s="15"/>
      <c r="F294" s="21" t="s">
        <v>12</v>
      </c>
    </row>
    <row r="295" spans="1:9" x14ac:dyDescent="0.15">
      <c r="A295" s="58" t="s">
        <v>99</v>
      </c>
      <c r="B295" s="58" t="s">
        <v>101</v>
      </c>
      <c r="C295" s="59">
        <f>SUM(C296:C297)</f>
        <v>0</v>
      </c>
      <c r="D295" s="67"/>
      <c r="E295" s="75"/>
      <c r="F295" s="75"/>
    </row>
    <row r="296" spans="1:9" x14ac:dyDescent="0.15">
      <c r="A296" s="7">
        <v>1</v>
      </c>
      <c r="B296" s="7" t="s">
        <v>96</v>
      </c>
      <c r="C296" s="22">
        <v>0</v>
      </c>
      <c r="D296" s="18" t="e">
        <f>C296/$C$295</f>
        <v>#DIV/0!</v>
      </c>
      <c r="E296" s="141" t="s">
        <v>327</v>
      </c>
      <c r="F296" s="142"/>
      <c r="G296" s="1" t="s">
        <v>12</v>
      </c>
    </row>
    <row r="297" spans="1:9" x14ac:dyDescent="0.15">
      <c r="A297" s="7">
        <v>2</v>
      </c>
      <c r="B297" s="7" t="s">
        <v>97</v>
      </c>
      <c r="C297" s="22">
        <v>0</v>
      </c>
      <c r="D297" s="18" t="e">
        <f>C297/$C$295</f>
        <v>#DIV/0!</v>
      </c>
      <c r="E297" s="143"/>
      <c r="F297" s="144"/>
    </row>
    <row r="298" spans="1:9" x14ac:dyDescent="0.15">
      <c r="A298" s="7">
        <v>99</v>
      </c>
      <c r="B298" s="7" t="s">
        <v>95</v>
      </c>
      <c r="C298" s="22">
        <v>0</v>
      </c>
      <c r="D298" s="20" t="e">
        <f>SUM(D296:D297)</f>
        <v>#DIV/0!</v>
      </c>
      <c r="E298" s="145"/>
      <c r="F298" s="146"/>
    </row>
    <row r="299" spans="1:9" x14ac:dyDescent="0.15">
      <c r="A299" s="58" t="s">
        <v>102</v>
      </c>
      <c r="B299" s="58" t="s">
        <v>153</v>
      </c>
      <c r="C299" s="76"/>
      <c r="D299" s="67"/>
      <c r="E299" s="75"/>
      <c r="F299" s="65" t="e">
        <f>SUM(F300:F308)</f>
        <v>#DIV/0!</v>
      </c>
    </row>
    <row r="300" spans="1:9" x14ac:dyDescent="0.15">
      <c r="A300" s="7">
        <v>1</v>
      </c>
      <c r="B300" s="7" t="s">
        <v>154</v>
      </c>
      <c r="C300" s="22">
        <v>0</v>
      </c>
      <c r="D300" s="18" t="e">
        <f>C300/$C$295</f>
        <v>#DIV/0!</v>
      </c>
      <c r="E300" s="15">
        <v>0.1111</v>
      </c>
      <c r="F300" s="21" t="e">
        <f>D300*E300</f>
        <v>#DIV/0!</v>
      </c>
    </row>
    <row r="301" spans="1:9" x14ac:dyDescent="0.15">
      <c r="A301" s="7">
        <v>2</v>
      </c>
      <c r="B301" s="7" t="s">
        <v>155</v>
      </c>
      <c r="C301" s="22">
        <v>0</v>
      </c>
      <c r="D301" s="18" t="e">
        <f t="shared" ref="D301:D308" si="72">C301/$C$295</f>
        <v>#DIV/0!</v>
      </c>
      <c r="E301" s="15">
        <v>0.1111</v>
      </c>
      <c r="F301" s="21" t="e">
        <f t="shared" ref="F301:F308" si="73">D301*E301</f>
        <v>#DIV/0!</v>
      </c>
    </row>
    <row r="302" spans="1:9" x14ac:dyDescent="0.15">
      <c r="A302" s="7">
        <v>3</v>
      </c>
      <c r="B302" s="7" t="s">
        <v>156</v>
      </c>
      <c r="C302" s="22">
        <v>0</v>
      </c>
      <c r="D302" s="18" t="e">
        <f t="shared" si="72"/>
        <v>#DIV/0!</v>
      </c>
      <c r="E302" s="15">
        <v>0.1111</v>
      </c>
      <c r="F302" s="21" t="e">
        <f t="shared" si="73"/>
        <v>#DIV/0!</v>
      </c>
    </row>
    <row r="303" spans="1:9" x14ac:dyDescent="0.15">
      <c r="A303" s="7">
        <v>4</v>
      </c>
      <c r="B303" s="7" t="s">
        <v>157</v>
      </c>
      <c r="C303" s="22">
        <v>0</v>
      </c>
      <c r="D303" s="18" t="e">
        <f t="shared" si="72"/>
        <v>#DIV/0!</v>
      </c>
      <c r="E303" s="15">
        <v>0.1111</v>
      </c>
      <c r="F303" s="21" t="e">
        <f t="shared" si="73"/>
        <v>#DIV/0!</v>
      </c>
    </row>
    <row r="304" spans="1:9" x14ac:dyDescent="0.15">
      <c r="A304" s="7">
        <v>5</v>
      </c>
      <c r="B304" s="7" t="s">
        <v>158</v>
      </c>
      <c r="C304" s="22">
        <v>0</v>
      </c>
      <c r="D304" s="18" t="e">
        <f t="shared" si="72"/>
        <v>#DIV/0!</v>
      </c>
      <c r="E304" s="15">
        <v>0.1111</v>
      </c>
      <c r="F304" s="21" t="e">
        <f t="shared" si="73"/>
        <v>#DIV/0!</v>
      </c>
      <c r="I304" s="1" t="s">
        <v>12</v>
      </c>
    </row>
    <row r="305" spans="1:9" x14ac:dyDescent="0.15">
      <c r="A305" s="7">
        <v>6</v>
      </c>
      <c r="B305" s="7" t="s">
        <v>159</v>
      </c>
      <c r="C305" s="22">
        <v>0</v>
      </c>
      <c r="D305" s="18" t="e">
        <f t="shared" si="72"/>
        <v>#DIV/0!</v>
      </c>
      <c r="E305" s="15">
        <v>0.1111</v>
      </c>
      <c r="F305" s="21" t="e">
        <f t="shared" si="73"/>
        <v>#DIV/0!</v>
      </c>
      <c r="I305" s="1" t="s">
        <v>12</v>
      </c>
    </row>
    <row r="306" spans="1:9" x14ac:dyDescent="0.15">
      <c r="A306" s="7">
        <v>7</v>
      </c>
      <c r="B306" s="7" t="s">
        <v>160</v>
      </c>
      <c r="C306" s="22">
        <v>0</v>
      </c>
      <c r="D306" s="18" t="e">
        <f t="shared" si="72"/>
        <v>#DIV/0!</v>
      </c>
      <c r="E306" s="15">
        <v>0.1111</v>
      </c>
      <c r="F306" s="21" t="e">
        <f t="shared" si="73"/>
        <v>#DIV/0!</v>
      </c>
      <c r="I306" s="1" t="s">
        <v>12</v>
      </c>
    </row>
    <row r="307" spans="1:9" x14ac:dyDescent="0.15">
      <c r="A307" s="7">
        <v>8</v>
      </c>
      <c r="B307" s="7" t="s">
        <v>161</v>
      </c>
      <c r="C307" s="22">
        <v>0</v>
      </c>
      <c r="D307" s="18" t="e">
        <f t="shared" si="72"/>
        <v>#DIV/0!</v>
      </c>
      <c r="E307" s="15">
        <v>0.1111</v>
      </c>
      <c r="F307" s="21" t="e">
        <f t="shared" si="73"/>
        <v>#DIV/0!</v>
      </c>
    </row>
    <row r="308" spans="1:9" x14ac:dyDescent="0.15">
      <c r="A308" s="7">
        <v>88</v>
      </c>
      <c r="B308" s="7" t="s">
        <v>103</v>
      </c>
      <c r="C308" s="22">
        <v>0</v>
      </c>
      <c r="D308" s="18" t="e">
        <f t="shared" si="72"/>
        <v>#DIV/0!</v>
      </c>
      <c r="E308" s="15">
        <v>0.1111</v>
      </c>
      <c r="F308" s="21" t="e">
        <f t="shared" si="73"/>
        <v>#DIV/0!</v>
      </c>
    </row>
    <row r="309" spans="1:9" x14ac:dyDescent="0.15">
      <c r="A309" s="58" t="s">
        <v>104</v>
      </c>
      <c r="B309" s="58" t="s">
        <v>162</v>
      </c>
      <c r="C309" s="59">
        <f>SUM(C310:C313)</f>
        <v>0</v>
      </c>
      <c r="D309" s="58"/>
      <c r="E309" s="68"/>
      <c r="F309" s="65" t="e">
        <f>SUM(F310:F313)</f>
        <v>#DIV/0!</v>
      </c>
    </row>
    <row r="310" spans="1:9" x14ac:dyDescent="0.15">
      <c r="A310" s="7">
        <v>1</v>
      </c>
      <c r="B310" s="7" t="s">
        <v>417</v>
      </c>
      <c r="C310" s="22">
        <v>0</v>
      </c>
      <c r="D310" s="18" t="e">
        <f xml:space="preserve"> C310/$C$309</f>
        <v>#DIV/0!</v>
      </c>
      <c r="E310" s="15">
        <v>1</v>
      </c>
      <c r="F310" s="21" t="e">
        <f>D310*E310</f>
        <v>#DIV/0!</v>
      </c>
    </row>
    <row r="311" spans="1:9" x14ac:dyDescent="0.15">
      <c r="A311" s="7">
        <v>2</v>
      </c>
      <c r="B311" s="7" t="s">
        <v>163</v>
      </c>
      <c r="C311" s="22">
        <v>0</v>
      </c>
      <c r="D311" s="18" t="e">
        <f t="shared" ref="D311:D313" si="74" xml:space="preserve"> C311/$C$309</f>
        <v>#DIV/0!</v>
      </c>
      <c r="E311" s="15">
        <v>0.67</v>
      </c>
      <c r="F311" s="21" t="e">
        <f t="shared" ref="F311:F313" si="75">D311*E311</f>
        <v>#DIV/0!</v>
      </c>
    </row>
    <row r="312" spans="1:9" x14ac:dyDescent="0.15">
      <c r="A312" s="7">
        <v>3</v>
      </c>
      <c r="B312" s="7" t="s">
        <v>418</v>
      </c>
      <c r="C312" s="22">
        <v>0</v>
      </c>
      <c r="D312" s="18" t="e">
        <f t="shared" si="74"/>
        <v>#DIV/0!</v>
      </c>
      <c r="E312" s="15">
        <v>0.33</v>
      </c>
      <c r="F312" s="21" t="e">
        <f t="shared" si="75"/>
        <v>#DIV/0!</v>
      </c>
    </row>
    <row r="313" spans="1:9" x14ac:dyDescent="0.15">
      <c r="A313" s="7">
        <v>4</v>
      </c>
      <c r="B313" s="7" t="s">
        <v>419</v>
      </c>
      <c r="C313" s="22">
        <v>0</v>
      </c>
      <c r="D313" s="18" t="e">
        <f t="shared" si="74"/>
        <v>#DIV/0!</v>
      </c>
      <c r="E313" s="15">
        <v>0</v>
      </c>
      <c r="F313" s="21" t="e">
        <f t="shared" si="75"/>
        <v>#DIV/0!</v>
      </c>
    </row>
    <row r="314" spans="1:9" x14ac:dyDescent="0.15">
      <c r="A314" s="7">
        <v>99</v>
      </c>
      <c r="B314" s="7" t="s">
        <v>9</v>
      </c>
      <c r="C314" s="22">
        <v>0</v>
      </c>
      <c r="D314" s="20" t="e">
        <f>SUM(D310:D313)</f>
        <v>#DIV/0!</v>
      </c>
      <c r="E314" s="14" t="s">
        <v>12</v>
      </c>
      <c r="F314" s="21" t="s">
        <v>12</v>
      </c>
    </row>
    <row r="315" spans="1:9" x14ac:dyDescent="0.15">
      <c r="A315" s="58" t="s">
        <v>105</v>
      </c>
      <c r="B315" s="58" t="s">
        <v>164</v>
      </c>
      <c r="C315" s="59">
        <f>SUM(C316:C319)</f>
        <v>0</v>
      </c>
      <c r="D315" s="58"/>
      <c r="E315" s="68"/>
      <c r="F315" s="65" t="e">
        <f>SUM(F316:F319)</f>
        <v>#DIV/0!</v>
      </c>
    </row>
    <row r="316" spans="1:9" x14ac:dyDescent="0.15">
      <c r="A316" s="7">
        <v>1</v>
      </c>
      <c r="B316" s="7" t="s">
        <v>165</v>
      </c>
      <c r="C316" s="22">
        <v>0</v>
      </c>
      <c r="D316" s="18" t="e">
        <f>C316/$C$315</f>
        <v>#DIV/0!</v>
      </c>
      <c r="E316" s="15">
        <v>0</v>
      </c>
      <c r="F316" s="21" t="e">
        <f>D316*E316</f>
        <v>#DIV/0!</v>
      </c>
    </row>
    <row r="317" spans="1:9" x14ac:dyDescent="0.15">
      <c r="A317" s="7">
        <v>2</v>
      </c>
      <c r="B317" s="7" t="s">
        <v>166</v>
      </c>
      <c r="C317" s="22">
        <v>0</v>
      </c>
      <c r="D317" s="18" t="e">
        <f t="shared" ref="D317:D319" si="76">C317/$C$315</f>
        <v>#DIV/0!</v>
      </c>
      <c r="E317" s="15">
        <v>0.33</v>
      </c>
      <c r="F317" s="21" t="e">
        <f t="shared" ref="F317:F319" si="77">D317*E317</f>
        <v>#DIV/0!</v>
      </c>
    </row>
    <row r="318" spans="1:9" x14ac:dyDescent="0.15">
      <c r="A318" s="7">
        <v>3</v>
      </c>
      <c r="B318" s="7" t="s">
        <v>167</v>
      </c>
      <c r="C318" s="22">
        <v>0</v>
      </c>
      <c r="D318" s="18" t="e">
        <f t="shared" si="76"/>
        <v>#DIV/0!</v>
      </c>
      <c r="E318" s="15">
        <v>0.67</v>
      </c>
      <c r="F318" s="21" t="e">
        <f t="shared" si="77"/>
        <v>#DIV/0!</v>
      </c>
    </row>
    <row r="319" spans="1:9" x14ac:dyDescent="0.15">
      <c r="A319" s="7">
        <v>4</v>
      </c>
      <c r="B319" s="7" t="s">
        <v>168</v>
      </c>
      <c r="C319" s="22">
        <v>0</v>
      </c>
      <c r="D319" s="18" t="e">
        <f t="shared" si="76"/>
        <v>#DIV/0!</v>
      </c>
      <c r="E319" s="15">
        <v>1</v>
      </c>
      <c r="F319" s="21" t="e">
        <f t="shared" si="77"/>
        <v>#DIV/0!</v>
      </c>
    </row>
    <row r="320" spans="1:9" x14ac:dyDescent="0.15">
      <c r="A320" s="7">
        <v>99</v>
      </c>
      <c r="B320" s="7" t="s">
        <v>9</v>
      </c>
      <c r="C320" s="22">
        <v>0</v>
      </c>
      <c r="D320" s="20" t="e">
        <f>SUM(D316:D319)</f>
        <v>#DIV/0!</v>
      </c>
      <c r="E320" s="14" t="s">
        <v>12</v>
      </c>
      <c r="F320" s="21" t="s">
        <v>12</v>
      </c>
    </row>
    <row r="321" spans="1:6" x14ac:dyDescent="0.15">
      <c r="A321" s="58" t="s">
        <v>106</v>
      </c>
      <c r="B321" s="58" t="s">
        <v>420</v>
      </c>
      <c r="C321" s="59">
        <f>SUM(C322:C323)</f>
        <v>0</v>
      </c>
      <c r="D321" s="58"/>
      <c r="E321" s="68"/>
      <c r="F321" s="65" t="e">
        <f>SUM(F322:F323)</f>
        <v>#DIV/0!</v>
      </c>
    </row>
    <row r="322" spans="1:6" x14ac:dyDescent="0.15">
      <c r="A322" s="7">
        <v>1</v>
      </c>
      <c r="B322" s="7" t="s">
        <v>96</v>
      </c>
      <c r="C322" s="22">
        <v>0</v>
      </c>
      <c r="D322" s="18" t="e">
        <f xml:space="preserve"> C322/$C$321</f>
        <v>#DIV/0!</v>
      </c>
      <c r="E322" s="15">
        <v>1</v>
      </c>
      <c r="F322" s="21" t="e">
        <f xml:space="preserve"> D322*E322</f>
        <v>#DIV/0!</v>
      </c>
    </row>
    <row r="323" spans="1:6" x14ac:dyDescent="0.15">
      <c r="A323" s="7">
        <v>2</v>
      </c>
      <c r="B323" s="7" t="s">
        <v>97</v>
      </c>
      <c r="C323" s="22">
        <v>0</v>
      </c>
      <c r="D323" s="18" t="e">
        <f xml:space="preserve"> C323/$C$321</f>
        <v>#DIV/0!</v>
      </c>
      <c r="E323" s="15">
        <v>0</v>
      </c>
      <c r="F323" s="21" t="e">
        <f xml:space="preserve"> D323*E323</f>
        <v>#DIV/0!</v>
      </c>
    </row>
    <row r="324" spans="1:6" x14ac:dyDescent="0.15">
      <c r="A324" s="7">
        <v>99</v>
      </c>
      <c r="B324" s="7" t="s">
        <v>95</v>
      </c>
      <c r="C324" s="22">
        <v>0</v>
      </c>
      <c r="D324" s="20" t="e">
        <f>SUM(D322:D323)</f>
        <v>#DIV/0!</v>
      </c>
      <c r="E324" s="14" t="s">
        <v>12</v>
      </c>
      <c r="F324" s="14" t="s">
        <v>12</v>
      </c>
    </row>
    <row r="325" spans="1:6" x14ac:dyDescent="0.15">
      <c r="A325" s="58" t="s">
        <v>107</v>
      </c>
      <c r="B325" s="58" t="s">
        <v>169</v>
      </c>
      <c r="C325" s="76"/>
      <c r="D325" s="67"/>
      <c r="E325" s="68"/>
      <c r="F325" s="65" t="e">
        <f>SUM(F326:F333)</f>
        <v>#DIV/0!</v>
      </c>
    </row>
    <row r="326" spans="1:6" x14ac:dyDescent="0.15">
      <c r="A326" s="7">
        <v>1</v>
      </c>
      <c r="B326" s="7" t="s">
        <v>250</v>
      </c>
      <c r="C326" s="22">
        <v>0</v>
      </c>
      <c r="D326" s="18" t="e">
        <f>C326/$C$321</f>
        <v>#DIV/0!</v>
      </c>
      <c r="E326" s="14">
        <v>0.125</v>
      </c>
      <c r="F326" s="21" t="e">
        <f>D326*E326</f>
        <v>#DIV/0!</v>
      </c>
    </row>
    <row r="327" spans="1:6" x14ac:dyDescent="0.15">
      <c r="A327" s="7">
        <v>2</v>
      </c>
      <c r="B327" s="7" t="s">
        <v>170</v>
      </c>
      <c r="C327" s="22">
        <v>0</v>
      </c>
      <c r="D327" s="18" t="e">
        <f t="shared" ref="D327:D333" si="78">C327/$C$321</f>
        <v>#DIV/0!</v>
      </c>
      <c r="E327" s="14">
        <v>0.125</v>
      </c>
      <c r="F327" s="21" t="e">
        <f t="shared" ref="F327:F333" si="79">D327*E327</f>
        <v>#DIV/0!</v>
      </c>
    </row>
    <row r="328" spans="1:6" x14ac:dyDescent="0.15">
      <c r="A328" s="7">
        <v>3</v>
      </c>
      <c r="B328" s="7" t="s">
        <v>171</v>
      </c>
      <c r="C328" s="22">
        <v>0</v>
      </c>
      <c r="D328" s="18" t="e">
        <f t="shared" si="78"/>
        <v>#DIV/0!</v>
      </c>
      <c r="E328" s="14">
        <v>0.125</v>
      </c>
      <c r="F328" s="21" t="e">
        <f t="shared" si="79"/>
        <v>#DIV/0!</v>
      </c>
    </row>
    <row r="329" spans="1:6" x14ac:dyDescent="0.15">
      <c r="A329" s="7">
        <v>4</v>
      </c>
      <c r="B329" s="7" t="s">
        <v>172</v>
      </c>
      <c r="C329" s="22">
        <v>0</v>
      </c>
      <c r="D329" s="18" t="e">
        <f t="shared" si="78"/>
        <v>#DIV/0!</v>
      </c>
      <c r="E329" s="14">
        <v>0.125</v>
      </c>
      <c r="F329" s="21" t="e">
        <f t="shared" si="79"/>
        <v>#DIV/0!</v>
      </c>
    </row>
    <row r="330" spans="1:6" x14ac:dyDescent="0.15">
      <c r="A330" s="7">
        <v>5</v>
      </c>
      <c r="B330" s="7" t="s">
        <v>173</v>
      </c>
      <c r="C330" s="22">
        <v>0</v>
      </c>
      <c r="D330" s="18" t="e">
        <f t="shared" si="78"/>
        <v>#DIV/0!</v>
      </c>
      <c r="E330" s="14">
        <v>0.125</v>
      </c>
      <c r="F330" s="21" t="e">
        <f t="shared" si="79"/>
        <v>#DIV/0!</v>
      </c>
    </row>
    <row r="331" spans="1:6" x14ac:dyDescent="0.15">
      <c r="A331" s="7">
        <v>6</v>
      </c>
      <c r="B331" s="7" t="s">
        <v>174</v>
      </c>
      <c r="C331" s="22">
        <v>0</v>
      </c>
      <c r="D331" s="18" t="e">
        <f t="shared" si="78"/>
        <v>#DIV/0!</v>
      </c>
      <c r="E331" s="14">
        <v>0.125</v>
      </c>
      <c r="F331" s="21" t="e">
        <f t="shared" si="79"/>
        <v>#DIV/0!</v>
      </c>
    </row>
    <row r="332" spans="1:6" x14ac:dyDescent="0.15">
      <c r="A332" s="7">
        <v>7</v>
      </c>
      <c r="B332" s="7" t="s">
        <v>175</v>
      </c>
      <c r="C332" s="22">
        <v>0</v>
      </c>
      <c r="D332" s="18" t="e">
        <f t="shared" si="78"/>
        <v>#DIV/0!</v>
      </c>
      <c r="E332" s="14">
        <v>0.125</v>
      </c>
      <c r="F332" s="21" t="e">
        <f t="shared" si="79"/>
        <v>#DIV/0!</v>
      </c>
    </row>
    <row r="333" spans="1:6" x14ac:dyDescent="0.15">
      <c r="A333" s="7">
        <v>88</v>
      </c>
      <c r="B333" s="7" t="s">
        <v>103</v>
      </c>
      <c r="C333" s="22">
        <v>0</v>
      </c>
      <c r="D333" s="18" t="e">
        <f t="shared" si="78"/>
        <v>#DIV/0!</v>
      </c>
      <c r="E333" s="14">
        <v>0.125</v>
      </c>
      <c r="F333" s="21" t="e">
        <f t="shared" si="79"/>
        <v>#DIV/0!</v>
      </c>
    </row>
    <row r="334" spans="1:6" x14ac:dyDescent="0.15">
      <c r="A334" s="58" t="s">
        <v>108</v>
      </c>
      <c r="B334" s="58" t="s">
        <v>176</v>
      </c>
      <c r="C334" s="59">
        <f>SUM(C335:C336)</f>
        <v>0</v>
      </c>
      <c r="D334" s="58"/>
      <c r="E334" s="68"/>
      <c r="F334" s="65" t="e">
        <f>SUM(F335:F336)</f>
        <v>#DIV/0!</v>
      </c>
    </row>
    <row r="335" spans="1:6" x14ac:dyDescent="0.15">
      <c r="A335" s="7">
        <v>1</v>
      </c>
      <c r="B335" s="7" t="s">
        <v>96</v>
      </c>
      <c r="C335" s="22">
        <v>0</v>
      </c>
      <c r="D335" s="18" t="e">
        <f xml:space="preserve"> C335/$C$334</f>
        <v>#DIV/0!</v>
      </c>
      <c r="E335" s="21">
        <v>1</v>
      </c>
      <c r="F335" s="21" t="e">
        <f>D335*E335</f>
        <v>#DIV/0!</v>
      </c>
    </row>
    <row r="336" spans="1:6" x14ac:dyDescent="0.15">
      <c r="A336" s="7">
        <v>2</v>
      </c>
      <c r="B336" s="7" t="s">
        <v>97</v>
      </c>
      <c r="C336" s="22">
        <v>0</v>
      </c>
      <c r="D336" s="18" t="e">
        <f xml:space="preserve"> C336/$C$334</f>
        <v>#DIV/0!</v>
      </c>
      <c r="E336" s="21">
        <v>0</v>
      </c>
      <c r="F336" s="21" t="e">
        <f>D336*E336</f>
        <v>#DIV/0!</v>
      </c>
    </row>
    <row r="337" spans="1:6" x14ac:dyDescent="0.15">
      <c r="A337" s="7">
        <v>99</v>
      </c>
      <c r="B337" s="7" t="s">
        <v>95</v>
      </c>
      <c r="C337" s="22">
        <v>0</v>
      </c>
      <c r="D337" s="20" t="e">
        <f>SUM(D335:D336)</f>
        <v>#DIV/0!</v>
      </c>
      <c r="E337" s="14" t="s">
        <v>12</v>
      </c>
      <c r="F337" s="14" t="s">
        <v>12</v>
      </c>
    </row>
    <row r="338" spans="1:6" ht="15" x14ac:dyDescent="0.2">
      <c r="A338" s="53" t="s">
        <v>1</v>
      </c>
      <c r="B338" s="55" t="s">
        <v>109</v>
      </c>
      <c r="C338" s="49"/>
      <c r="D338" s="50"/>
      <c r="E338" s="94" t="e">
        <f>F339+F369*2</f>
        <v>#DIV/0!</v>
      </c>
      <c r="F338" s="51" t="e">
        <f>E338/3</f>
        <v>#DIV/0!</v>
      </c>
    </row>
    <row r="339" spans="1:6" ht="14" customHeight="1" x14ac:dyDescent="0.15">
      <c r="A339" s="87"/>
      <c r="B339" s="93" t="s">
        <v>251</v>
      </c>
      <c r="C339" s="88"/>
      <c r="D339" s="84"/>
      <c r="E339" s="89" t="e">
        <f>F340+F344+F349+F354+F359+F364+#REF!</f>
        <v>#DIV/0!</v>
      </c>
      <c r="F339" s="86" t="e">
        <f>E339/10</f>
        <v>#DIV/0!</v>
      </c>
    </row>
    <row r="340" spans="1:6" x14ac:dyDescent="0.15">
      <c r="A340" s="58" t="s">
        <v>110</v>
      </c>
      <c r="B340" s="58" t="s">
        <v>328</v>
      </c>
      <c r="C340" s="59">
        <f>SUM(C341:C343)</f>
        <v>0</v>
      </c>
      <c r="D340" s="58"/>
      <c r="E340" s="68"/>
      <c r="F340" s="65" t="e">
        <f>SUM(F341:F343)</f>
        <v>#DIV/0!</v>
      </c>
    </row>
    <row r="341" spans="1:6" x14ac:dyDescent="0.15">
      <c r="A341" s="7">
        <v>1</v>
      </c>
      <c r="B341" s="7" t="s">
        <v>111</v>
      </c>
      <c r="C341" s="22">
        <v>0</v>
      </c>
      <c r="D341" s="18" t="e">
        <f>C341/$C$340</f>
        <v>#DIV/0!</v>
      </c>
      <c r="E341" s="15">
        <v>1</v>
      </c>
      <c r="F341" s="21" t="e">
        <f>D341*E341</f>
        <v>#DIV/0!</v>
      </c>
    </row>
    <row r="342" spans="1:6" x14ac:dyDescent="0.15">
      <c r="A342" s="7">
        <v>2</v>
      </c>
      <c r="B342" s="7" t="s">
        <v>112</v>
      </c>
      <c r="C342" s="22">
        <v>0</v>
      </c>
      <c r="D342" s="18" t="e">
        <f>C342/$C$340</f>
        <v>#DIV/0!</v>
      </c>
      <c r="E342" s="15">
        <v>0</v>
      </c>
      <c r="F342" s="21" t="e">
        <f t="shared" ref="F342:F368" si="80">D342*E342</f>
        <v>#DIV/0!</v>
      </c>
    </row>
    <row r="343" spans="1:6" x14ac:dyDescent="0.15">
      <c r="A343" s="7">
        <v>99</v>
      </c>
      <c r="B343" s="7" t="s">
        <v>9</v>
      </c>
      <c r="C343" s="22">
        <v>0</v>
      </c>
      <c r="D343" s="18" t="e">
        <f>C343/$C$340</f>
        <v>#DIV/0!</v>
      </c>
      <c r="E343" s="15">
        <v>0</v>
      </c>
      <c r="F343" s="21" t="e">
        <f t="shared" si="80"/>
        <v>#DIV/0!</v>
      </c>
    </row>
    <row r="344" spans="1:6" x14ac:dyDescent="0.15">
      <c r="A344" s="58" t="s">
        <v>114</v>
      </c>
      <c r="B344" s="58" t="s">
        <v>421</v>
      </c>
      <c r="C344" s="59">
        <f>SUM(C345:C348)</f>
        <v>0</v>
      </c>
      <c r="D344" s="68"/>
      <c r="E344" s="75"/>
      <c r="F344" s="65" t="e">
        <f>SUM(F345:F348)</f>
        <v>#DIV/0!</v>
      </c>
    </row>
    <row r="345" spans="1:6" x14ac:dyDescent="0.15">
      <c r="A345" s="7">
        <v>1</v>
      </c>
      <c r="B345" s="7" t="s">
        <v>111</v>
      </c>
      <c r="C345" s="22">
        <v>0</v>
      </c>
      <c r="D345" s="18" t="e">
        <f>C345/$C$344</f>
        <v>#DIV/0!</v>
      </c>
      <c r="E345" s="15">
        <v>0</v>
      </c>
      <c r="F345" s="21" t="e">
        <f t="shared" si="80"/>
        <v>#DIV/0!</v>
      </c>
    </row>
    <row r="346" spans="1:6" x14ac:dyDescent="0.15">
      <c r="A346" s="7">
        <v>2</v>
      </c>
      <c r="B346" s="7" t="s">
        <v>112</v>
      </c>
      <c r="C346" s="22">
        <v>0</v>
      </c>
      <c r="D346" s="18" t="e">
        <f t="shared" ref="D346:D348" si="81">C346/$C$344</f>
        <v>#DIV/0!</v>
      </c>
      <c r="E346" s="15">
        <v>2</v>
      </c>
      <c r="F346" s="21" t="e">
        <f t="shared" si="80"/>
        <v>#DIV/0!</v>
      </c>
    </row>
    <row r="347" spans="1:6" x14ac:dyDescent="0.15">
      <c r="A347" s="7">
        <v>3</v>
      </c>
      <c r="B347" s="7" t="s">
        <v>113</v>
      </c>
      <c r="C347" s="22">
        <v>0</v>
      </c>
      <c r="D347" s="18" t="e">
        <f t="shared" si="81"/>
        <v>#DIV/0!</v>
      </c>
      <c r="E347" s="15">
        <v>1</v>
      </c>
      <c r="F347" s="21" t="e">
        <f t="shared" si="80"/>
        <v>#DIV/0!</v>
      </c>
    </row>
    <row r="348" spans="1:6" x14ac:dyDescent="0.15">
      <c r="A348" s="7">
        <v>99</v>
      </c>
      <c r="B348" s="7" t="s">
        <v>9</v>
      </c>
      <c r="C348" s="22">
        <v>0</v>
      </c>
      <c r="D348" s="18" t="e">
        <f t="shared" si="81"/>
        <v>#DIV/0!</v>
      </c>
      <c r="E348" s="15">
        <v>0</v>
      </c>
      <c r="F348" s="21" t="e">
        <f t="shared" si="80"/>
        <v>#DIV/0!</v>
      </c>
    </row>
    <row r="349" spans="1:6" x14ac:dyDescent="0.15">
      <c r="A349" s="58" t="s">
        <v>115</v>
      </c>
      <c r="B349" s="58" t="s">
        <v>422</v>
      </c>
      <c r="C349" s="59">
        <f>SUM(C350:C353)</f>
        <v>0</v>
      </c>
      <c r="D349" s="68"/>
      <c r="E349" s="75"/>
      <c r="F349" s="65" t="e">
        <f>SUM(F350:F353)</f>
        <v>#DIV/0!</v>
      </c>
    </row>
    <row r="350" spans="1:6" x14ac:dyDescent="0.15">
      <c r="A350" s="7">
        <v>1</v>
      </c>
      <c r="B350" s="7" t="s">
        <v>111</v>
      </c>
      <c r="C350" s="22">
        <v>0</v>
      </c>
      <c r="D350" s="18" t="e">
        <f>C350/$C$349</f>
        <v>#DIV/0!</v>
      </c>
      <c r="E350" s="15">
        <v>3</v>
      </c>
      <c r="F350" s="21" t="e">
        <f t="shared" si="80"/>
        <v>#DIV/0!</v>
      </c>
    </row>
    <row r="351" spans="1:6" x14ac:dyDescent="0.15">
      <c r="A351" s="7">
        <v>2</v>
      </c>
      <c r="B351" s="7" t="s">
        <v>112</v>
      </c>
      <c r="C351" s="22">
        <v>0</v>
      </c>
      <c r="D351" s="18" t="e">
        <f>C351/$C$349</f>
        <v>#DIV/0!</v>
      </c>
      <c r="E351" s="15">
        <v>1.5</v>
      </c>
      <c r="F351" s="21" t="e">
        <f t="shared" si="80"/>
        <v>#DIV/0!</v>
      </c>
    </row>
    <row r="352" spans="1:6" x14ac:dyDescent="0.15">
      <c r="A352" s="7">
        <v>3</v>
      </c>
      <c r="B352" s="7" t="s">
        <v>113</v>
      </c>
      <c r="C352" s="22">
        <v>0</v>
      </c>
      <c r="D352" s="18" t="e">
        <f t="shared" ref="D352:D353" si="82">C352/$C$349</f>
        <v>#DIV/0!</v>
      </c>
      <c r="E352" s="15">
        <v>0</v>
      </c>
      <c r="F352" s="21" t="e">
        <f t="shared" si="80"/>
        <v>#DIV/0!</v>
      </c>
    </row>
    <row r="353" spans="1:6" x14ac:dyDescent="0.15">
      <c r="A353" s="7">
        <v>99</v>
      </c>
      <c r="B353" s="7" t="s">
        <v>9</v>
      </c>
      <c r="C353" s="22">
        <v>0</v>
      </c>
      <c r="D353" s="18" t="e">
        <f t="shared" si="82"/>
        <v>#DIV/0!</v>
      </c>
      <c r="E353" s="15">
        <v>0</v>
      </c>
      <c r="F353" s="21" t="e">
        <f t="shared" si="80"/>
        <v>#DIV/0!</v>
      </c>
    </row>
    <row r="354" spans="1:6" x14ac:dyDescent="0.15">
      <c r="A354" s="58" t="s">
        <v>116</v>
      </c>
      <c r="B354" s="58" t="s">
        <v>423</v>
      </c>
      <c r="C354" s="59">
        <f>SUM(C355:C358)</f>
        <v>0</v>
      </c>
      <c r="D354" s="68"/>
      <c r="E354" s="75"/>
      <c r="F354" s="65" t="e">
        <f>SUM(F355:F358)</f>
        <v>#DIV/0!</v>
      </c>
    </row>
    <row r="355" spans="1:6" x14ac:dyDescent="0.15">
      <c r="A355" s="7">
        <v>1</v>
      </c>
      <c r="B355" s="7" t="s">
        <v>111</v>
      </c>
      <c r="C355" s="22">
        <v>0</v>
      </c>
      <c r="D355" s="18" t="e">
        <f>C355/$C$354</f>
        <v>#DIV/0!</v>
      </c>
      <c r="E355" s="15">
        <v>1</v>
      </c>
      <c r="F355" s="21" t="e">
        <f t="shared" si="80"/>
        <v>#DIV/0!</v>
      </c>
    </row>
    <row r="356" spans="1:6" x14ac:dyDescent="0.15">
      <c r="A356" s="7">
        <v>2</v>
      </c>
      <c r="B356" s="7" t="s">
        <v>112</v>
      </c>
      <c r="C356" s="22">
        <v>0</v>
      </c>
      <c r="D356" s="18" t="e">
        <f>C356/$C$354</f>
        <v>#DIV/0!</v>
      </c>
      <c r="E356" s="15">
        <v>0</v>
      </c>
      <c r="F356" s="21" t="e">
        <f t="shared" si="80"/>
        <v>#DIV/0!</v>
      </c>
    </row>
    <row r="357" spans="1:6" x14ac:dyDescent="0.15">
      <c r="A357" s="7">
        <v>3</v>
      </c>
      <c r="B357" s="7" t="s">
        <v>113</v>
      </c>
      <c r="C357" s="22">
        <v>0</v>
      </c>
      <c r="D357" s="18" t="e">
        <f>C357/$C$354</f>
        <v>#DIV/0!</v>
      </c>
      <c r="E357" s="15">
        <v>0</v>
      </c>
      <c r="F357" s="21" t="e">
        <f t="shared" si="80"/>
        <v>#DIV/0!</v>
      </c>
    </row>
    <row r="358" spans="1:6" x14ac:dyDescent="0.15">
      <c r="A358" s="7">
        <v>99</v>
      </c>
      <c r="B358" s="7" t="s">
        <v>9</v>
      </c>
      <c r="C358" s="22">
        <v>0</v>
      </c>
      <c r="D358" s="18" t="e">
        <f>C358/$C$354</f>
        <v>#DIV/0!</v>
      </c>
      <c r="E358" s="15">
        <v>0</v>
      </c>
      <c r="F358" s="21" t="e">
        <f t="shared" si="80"/>
        <v>#DIV/0!</v>
      </c>
    </row>
    <row r="359" spans="1:6" x14ac:dyDescent="0.15">
      <c r="A359" s="58" t="s">
        <v>117</v>
      </c>
      <c r="B359" s="58" t="s">
        <v>424</v>
      </c>
      <c r="C359" s="59">
        <f>SUM(C360:C363)</f>
        <v>0</v>
      </c>
      <c r="D359" s="68"/>
      <c r="E359" s="75"/>
      <c r="F359" s="65" t="e">
        <f>SUM(F360:F363)</f>
        <v>#DIV/0!</v>
      </c>
    </row>
    <row r="360" spans="1:6" x14ac:dyDescent="0.15">
      <c r="A360" s="7">
        <v>1</v>
      </c>
      <c r="B360" s="7" t="s">
        <v>111</v>
      </c>
      <c r="C360" s="22">
        <v>0</v>
      </c>
      <c r="D360" s="18" t="e">
        <f>C360/$C$359</f>
        <v>#DIV/0!</v>
      </c>
      <c r="E360" s="15">
        <v>0</v>
      </c>
      <c r="F360" s="21" t="e">
        <f t="shared" si="80"/>
        <v>#DIV/0!</v>
      </c>
    </row>
    <row r="361" spans="1:6" x14ac:dyDescent="0.15">
      <c r="A361" s="7">
        <v>2</v>
      </c>
      <c r="B361" s="7" t="s">
        <v>112</v>
      </c>
      <c r="C361" s="22">
        <v>0</v>
      </c>
      <c r="D361" s="18" t="e">
        <f>C361/$C$359</f>
        <v>#DIV/0!</v>
      </c>
      <c r="E361" s="15">
        <v>1</v>
      </c>
      <c r="F361" s="21" t="e">
        <f t="shared" si="80"/>
        <v>#DIV/0!</v>
      </c>
    </row>
    <row r="362" spans="1:6" x14ac:dyDescent="0.15">
      <c r="A362" s="7">
        <v>3</v>
      </c>
      <c r="B362" s="7" t="s">
        <v>113</v>
      </c>
      <c r="C362" s="22">
        <v>0</v>
      </c>
      <c r="D362" s="18" t="e">
        <f>C362/$C$359</f>
        <v>#DIV/0!</v>
      </c>
      <c r="E362" s="15">
        <v>1.5</v>
      </c>
      <c r="F362" s="21" t="e">
        <f t="shared" si="80"/>
        <v>#DIV/0!</v>
      </c>
    </row>
    <row r="363" spans="1:6" x14ac:dyDescent="0.15">
      <c r="A363" s="7">
        <v>99</v>
      </c>
      <c r="B363" s="7" t="s">
        <v>9</v>
      </c>
      <c r="C363" s="22">
        <v>0</v>
      </c>
      <c r="D363" s="18" t="e">
        <f>C363/$C$359</f>
        <v>#DIV/0!</v>
      </c>
      <c r="E363" s="15">
        <v>0</v>
      </c>
      <c r="F363" s="21" t="e">
        <f t="shared" si="80"/>
        <v>#DIV/0!</v>
      </c>
    </row>
    <row r="364" spans="1:6" x14ac:dyDescent="0.15">
      <c r="A364" s="58" t="s">
        <v>118</v>
      </c>
      <c r="B364" s="58" t="s">
        <v>425</v>
      </c>
      <c r="C364" s="59">
        <f>SUM(C365:C368)</f>
        <v>0</v>
      </c>
      <c r="D364" s="68"/>
      <c r="E364" s="68"/>
      <c r="F364" s="65" t="e">
        <f>SUM(F365:F368)</f>
        <v>#DIV/0!</v>
      </c>
    </row>
    <row r="365" spans="1:6" x14ac:dyDescent="0.15">
      <c r="A365" s="7">
        <v>1</v>
      </c>
      <c r="B365" s="7" t="s">
        <v>111</v>
      </c>
      <c r="C365" s="22">
        <v>0</v>
      </c>
      <c r="D365" s="18" t="e">
        <f>C365/$C$364</f>
        <v>#DIV/0!</v>
      </c>
      <c r="E365" s="15">
        <v>0</v>
      </c>
      <c r="F365" s="21" t="e">
        <f t="shared" si="80"/>
        <v>#DIV/0!</v>
      </c>
    </row>
    <row r="366" spans="1:6" x14ac:dyDescent="0.15">
      <c r="A366" s="7">
        <v>2</v>
      </c>
      <c r="B366" s="7" t="s">
        <v>112</v>
      </c>
      <c r="C366" s="22">
        <v>0</v>
      </c>
      <c r="D366" s="18" t="e">
        <f t="shared" ref="D366:D368" si="83">C366/$C$364</f>
        <v>#DIV/0!</v>
      </c>
      <c r="E366" s="15">
        <v>0</v>
      </c>
      <c r="F366" s="21" t="e">
        <f t="shared" si="80"/>
        <v>#DIV/0!</v>
      </c>
    </row>
    <row r="367" spans="1:6" x14ac:dyDescent="0.15">
      <c r="A367" s="7">
        <v>3</v>
      </c>
      <c r="B367" s="7" t="s">
        <v>113</v>
      </c>
      <c r="C367" s="22">
        <v>0</v>
      </c>
      <c r="D367" s="18" t="e">
        <f t="shared" si="83"/>
        <v>#DIV/0!</v>
      </c>
      <c r="E367" s="15">
        <v>1.5</v>
      </c>
      <c r="F367" s="21" t="e">
        <f t="shared" si="80"/>
        <v>#DIV/0!</v>
      </c>
    </row>
    <row r="368" spans="1:6" x14ac:dyDescent="0.15">
      <c r="A368" s="7">
        <v>99</v>
      </c>
      <c r="B368" s="7" t="s">
        <v>9</v>
      </c>
      <c r="C368" s="22">
        <v>0</v>
      </c>
      <c r="D368" s="18" t="e">
        <f t="shared" si="83"/>
        <v>#DIV/0!</v>
      </c>
      <c r="E368" s="15">
        <v>0</v>
      </c>
      <c r="F368" s="21" t="e">
        <f t="shared" si="80"/>
        <v>#DIV/0!</v>
      </c>
    </row>
    <row r="369" spans="1:6" ht="14" customHeight="1" x14ac:dyDescent="0.15">
      <c r="A369" s="87"/>
      <c r="B369" s="93" t="s">
        <v>252</v>
      </c>
      <c r="C369" s="88"/>
      <c r="D369" s="84"/>
      <c r="E369" s="89" t="e">
        <f>F370+F375+F380+F385+F390+F395</f>
        <v>#DIV/0!</v>
      </c>
      <c r="F369" s="86" t="e">
        <f>E369/9</f>
        <v>#DIV/0!</v>
      </c>
    </row>
    <row r="370" spans="1:6" x14ac:dyDescent="0.15">
      <c r="A370" s="58" t="s">
        <v>119</v>
      </c>
      <c r="B370" s="58" t="s">
        <v>329</v>
      </c>
      <c r="C370" s="59">
        <f>SUM(C371:C373)</f>
        <v>0</v>
      </c>
      <c r="D370" s="58"/>
      <c r="E370" s="75"/>
      <c r="F370" s="58" t="e">
        <f>SUM(F371:F373)</f>
        <v>#DIV/0!</v>
      </c>
    </row>
    <row r="371" spans="1:6" x14ac:dyDescent="0.15">
      <c r="A371" s="7">
        <v>1</v>
      </c>
      <c r="B371" s="7" t="s">
        <v>334</v>
      </c>
      <c r="C371" s="22">
        <v>0</v>
      </c>
      <c r="D371" s="18" t="e">
        <f>C371/$C$370</f>
        <v>#DIV/0!</v>
      </c>
      <c r="E371" s="15">
        <v>1</v>
      </c>
      <c r="F371" s="14" t="e">
        <f>D371*E371</f>
        <v>#DIV/0!</v>
      </c>
    </row>
    <row r="372" spans="1:6" x14ac:dyDescent="0.15">
      <c r="A372" s="7">
        <v>2</v>
      </c>
      <c r="B372" s="7" t="s">
        <v>337</v>
      </c>
      <c r="C372" s="22">
        <v>0</v>
      </c>
      <c r="D372" s="18" t="e">
        <f>C372/$C$370</f>
        <v>#DIV/0!</v>
      </c>
      <c r="E372" s="15">
        <v>0.5</v>
      </c>
      <c r="F372" s="14" t="e">
        <f t="shared" ref="F372:F373" si="84">D372*E372</f>
        <v>#DIV/0!</v>
      </c>
    </row>
    <row r="373" spans="1:6" x14ac:dyDescent="0.15">
      <c r="A373" s="7">
        <v>3</v>
      </c>
      <c r="B373" s="7" t="s">
        <v>335</v>
      </c>
      <c r="C373" s="22">
        <v>0</v>
      </c>
      <c r="D373" s="18" t="e">
        <f t="shared" ref="D373" si="85">C373/$C$370</f>
        <v>#DIV/0!</v>
      </c>
      <c r="E373" s="15">
        <v>0</v>
      </c>
      <c r="F373" s="14" t="e">
        <f t="shared" si="84"/>
        <v>#DIV/0!</v>
      </c>
    </row>
    <row r="374" spans="1:6" x14ac:dyDescent="0.15">
      <c r="A374" s="7">
        <v>99</v>
      </c>
      <c r="B374" s="7" t="s">
        <v>336</v>
      </c>
      <c r="C374" s="22">
        <v>0</v>
      </c>
      <c r="D374" s="18" t="s">
        <v>12</v>
      </c>
      <c r="E374" s="15" t="s">
        <v>12</v>
      </c>
      <c r="F374" s="14" t="s">
        <v>12</v>
      </c>
    </row>
    <row r="375" spans="1:6" x14ac:dyDescent="0.15">
      <c r="A375" s="58" t="s">
        <v>120</v>
      </c>
      <c r="B375" s="58" t="s">
        <v>330</v>
      </c>
      <c r="C375" s="59">
        <f>SUM(C376:C378)</f>
        <v>0</v>
      </c>
      <c r="D375" s="67"/>
      <c r="E375" s="75"/>
      <c r="F375" s="58" t="e">
        <f>SUM(F376:F378)</f>
        <v>#DIV/0!</v>
      </c>
    </row>
    <row r="376" spans="1:6" x14ac:dyDescent="0.15">
      <c r="A376" s="7">
        <v>1</v>
      </c>
      <c r="B376" s="7" t="s">
        <v>334</v>
      </c>
      <c r="C376" s="22">
        <v>0</v>
      </c>
      <c r="D376" s="18" t="e">
        <f>C376/$C$375</f>
        <v>#DIV/0!</v>
      </c>
      <c r="E376" s="15">
        <v>2</v>
      </c>
      <c r="F376" s="14" t="e">
        <f>D376*E376</f>
        <v>#DIV/0!</v>
      </c>
    </row>
    <row r="377" spans="1:6" x14ac:dyDescent="0.15">
      <c r="A377" s="7">
        <v>2</v>
      </c>
      <c r="B377" s="7" t="s">
        <v>337</v>
      </c>
      <c r="C377" s="22">
        <v>0</v>
      </c>
      <c r="D377" s="18" t="e">
        <f>C377/$C$375</f>
        <v>#DIV/0!</v>
      </c>
      <c r="E377" s="15">
        <v>1</v>
      </c>
      <c r="F377" s="14" t="e">
        <f t="shared" ref="F377:F378" si="86">D377*E377</f>
        <v>#DIV/0!</v>
      </c>
    </row>
    <row r="378" spans="1:6" x14ac:dyDescent="0.15">
      <c r="A378" s="7">
        <v>3</v>
      </c>
      <c r="B378" s="7" t="s">
        <v>335</v>
      </c>
      <c r="C378" s="22">
        <v>0</v>
      </c>
      <c r="D378" s="18" t="e">
        <f t="shared" ref="D378" si="87">C378/$C$375</f>
        <v>#DIV/0!</v>
      </c>
      <c r="E378" s="15">
        <v>0</v>
      </c>
      <c r="F378" s="14" t="e">
        <f t="shared" si="86"/>
        <v>#DIV/0!</v>
      </c>
    </row>
    <row r="379" spans="1:6" x14ac:dyDescent="0.15">
      <c r="A379" s="7">
        <v>99</v>
      </c>
      <c r="B379" s="7" t="s">
        <v>336</v>
      </c>
      <c r="C379" s="22">
        <v>0</v>
      </c>
      <c r="D379" s="18" t="s">
        <v>12</v>
      </c>
      <c r="E379" s="15" t="s">
        <v>12</v>
      </c>
      <c r="F379" s="14" t="s">
        <v>12</v>
      </c>
    </row>
    <row r="380" spans="1:6" x14ac:dyDescent="0.15">
      <c r="A380" s="58" t="s">
        <v>121</v>
      </c>
      <c r="B380" s="58" t="s">
        <v>331</v>
      </c>
      <c r="C380" s="59">
        <f>SUM(C381:C383)</f>
        <v>0</v>
      </c>
      <c r="D380" s="67"/>
      <c r="E380" s="75"/>
      <c r="F380" s="65" t="e">
        <f>SUM(F381:F383)</f>
        <v>#DIV/0!</v>
      </c>
    </row>
    <row r="381" spans="1:6" x14ac:dyDescent="0.15">
      <c r="A381" s="7">
        <v>1</v>
      </c>
      <c r="B381" s="7" t="s">
        <v>334</v>
      </c>
      <c r="C381" s="22">
        <v>0</v>
      </c>
      <c r="D381" s="18" t="e">
        <f>C381/$C$380</f>
        <v>#DIV/0!</v>
      </c>
      <c r="E381" s="15">
        <v>1</v>
      </c>
      <c r="F381" s="21" t="e">
        <f>D381*E381</f>
        <v>#DIV/0!</v>
      </c>
    </row>
    <row r="382" spans="1:6" x14ac:dyDescent="0.15">
      <c r="A382" s="7">
        <v>2</v>
      </c>
      <c r="B382" s="7" t="s">
        <v>337</v>
      </c>
      <c r="C382" s="22">
        <v>0</v>
      </c>
      <c r="D382" s="18" t="e">
        <f t="shared" ref="D382:D383" si="88">C382/$C$380</f>
        <v>#DIV/0!</v>
      </c>
      <c r="E382" s="15">
        <v>0.5</v>
      </c>
      <c r="F382" s="21" t="e">
        <f t="shared" ref="F382:F383" si="89">D382*E382</f>
        <v>#DIV/0!</v>
      </c>
    </row>
    <row r="383" spans="1:6" x14ac:dyDescent="0.15">
      <c r="A383" s="7">
        <v>3</v>
      </c>
      <c r="B383" s="7" t="s">
        <v>335</v>
      </c>
      <c r="C383" s="22">
        <v>0</v>
      </c>
      <c r="D383" s="18" t="e">
        <f t="shared" si="88"/>
        <v>#DIV/0!</v>
      </c>
      <c r="E383" s="15">
        <v>0</v>
      </c>
      <c r="F383" s="21" t="e">
        <f t="shared" si="89"/>
        <v>#DIV/0!</v>
      </c>
    </row>
    <row r="384" spans="1:6" x14ac:dyDescent="0.15">
      <c r="A384" s="7">
        <v>99</v>
      </c>
      <c r="B384" s="7" t="s">
        <v>336</v>
      </c>
      <c r="C384" s="22">
        <v>0</v>
      </c>
      <c r="D384" s="18" t="s">
        <v>12</v>
      </c>
      <c r="E384" s="15" t="s">
        <v>12</v>
      </c>
      <c r="F384" s="21" t="s">
        <v>12</v>
      </c>
    </row>
    <row r="385" spans="1:6" x14ac:dyDescent="0.15">
      <c r="A385" s="58" t="s">
        <v>122</v>
      </c>
      <c r="B385" s="58" t="s">
        <v>332</v>
      </c>
      <c r="C385" s="59">
        <f>SUM(C386:C388)</f>
        <v>0</v>
      </c>
      <c r="D385" s="67"/>
      <c r="E385" s="75" t="s">
        <v>12</v>
      </c>
      <c r="F385" s="65" t="e">
        <f>SUM(F386:F388)</f>
        <v>#DIV/0!</v>
      </c>
    </row>
    <row r="386" spans="1:6" x14ac:dyDescent="0.15">
      <c r="A386" s="7">
        <v>1</v>
      </c>
      <c r="B386" s="7" t="s">
        <v>334</v>
      </c>
      <c r="C386" s="22">
        <v>0</v>
      </c>
      <c r="D386" s="18" t="e">
        <f>C386/$C$385</f>
        <v>#DIV/0!</v>
      </c>
      <c r="E386" s="15">
        <v>3</v>
      </c>
      <c r="F386" s="21" t="e">
        <f>D386*E386</f>
        <v>#DIV/0!</v>
      </c>
    </row>
    <row r="387" spans="1:6" x14ac:dyDescent="0.15">
      <c r="A387" s="7">
        <v>2</v>
      </c>
      <c r="B387" s="7" t="s">
        <v>337</v>
      </c>
      <c r="C387" s="22">
        <v>0</v>
      </c>
      <c r="D387" s="18" t="e">
        <f t="shared" ref="D387:D388" si="90">C387/$C$385</f>
        <v>#DIV/0!</v>
      </c>
      <c r="E387" s="15">
        <v>1.5</v>
      </c>
      <c r="F387" s="21" t="e">
        <f t="shared" ref="F387:F388" si="91">D387*E387</f>
        <v>#DIV/0!</v>
      </c>
    </row>
    <row r="388" spans="1:6" x14ac:dyDescent="0.15">
      <c r="A388" s="7">
        <v>3</v>
      </c>
      <c r="B388" s="7" t="s">
        <v>335</v>
      </c>
      <c r="C388" s="22">
        <v>0</v>
      </c>
      <c r="D388" s="18" t="e">
        <f t="shared" si="90"/>
        <v>#DIV/0!</v>
      </c>
      <c r="E388" s="15">
        <v>0</v>
      </c>
      <c r="F388" s="21" t="e">
        <f t="shared" si="91"/>
        <v>#DIV/0!</v>
      </c>
    </row>
    <row r="389" spans="1:6" x14ac:dyDescent="0.15">
      <c r="A389" s="7">
        <v>99</v>
      </c>
      <c r="B389" s="7" t="s">
        <v>336</v>
      </c>
      <c r="C389" s="22">
        <v>0</v>
      </c>
      <c r="D389" s="18" t="s">
        <v>12</v>
      </c>
      <c r="E389" s="15" t="s">
        <v>12</v>
      </c>
      <c r="F389" s="21" t="s">
        <v>12</v>
      </c>
    </row>
    <row r="390" spans="1:6" x14ac:dyDescent="0.15">
      <c r="A390" s="58" t="s">
        <v>123</v>
      </c>
      <c r="B390" s="58" t="s">
        <v>333</v>
      </c>
      <c r="C390" s="59">
        <f>SUM(C391:C393)</f>
        <v>0</v>
      </c>
      <c r="D390" s="67"/>
      <c r="E390" s="75" t="s">
        <v>12</v>
      </c>
      <c r="F390" s="65" t="e">
        <f>SUM(F391:F393)</f>
        <v>#DIV/0!</v>
      </c>
    </row>
    <row r="391" spans="1:6" x14ac:dyDescent="0.15">
      <c r="A391" s="7">
        <v>1</v>
      </c>
      <c r="B391" s="7" t="s">
        <v>334</v>
      </c>
      <c r="C391" s="22">
        <v>0</v>
      </c>
      <c r="D391" s="18" t="e">
        <f>C391/$C$390</f>
        <v>#DIV/0!</v>
      </c>
      <c r="E391" s="15">
        <v>1</v>
      </c>
      <c r="F391" s="21" t="e">
        <f>D391*E391</f>
        <v>#DIV/0!</v>
      </c>
    </row>
    <row r="392" spans="1:6" x14ac:dyDescent="0.15">
      <c r="A392" s="7">
        <v>2</v>
      </c>
      <c r="B392" s="7" t="s">
        <v>337</v>
      </c>
      <c r="C392" s="22">
        <v>0</v>
      </c>
      <c r="D392" s="18" t="e">
        <f t="shared" ref="D392:D393" si="92">C392/$C$390</f>
        <v>#DIV/0!</v>
      </c>
      <c r="E392" s="15">
        <v>0.5</v>
      </c>
      <c r="F392" s="21" t="e">
        <f t="shared" ref="F392:F393" si="93">D392*E392</f>
        <v>#DIV/0!</v>
      </c>
    </row>
    <row r="393" spans="1:6" x14ac:dyDescent="0.15">
      <c r="A393" s="7">
        <v>3</v>
      </c>
      <c r="B393" s="7" t="s">
        <v>335</v>
      </c>
      <c r="C393" s="22">
        <v>0</v>
      </c>
      <c r="D393" s="18" t="e">
        <f t="shared" si="92"/>
        <v>#DIV/0!</v>
      </c>
      <c r="E393" s="15">
        <v>0</v>
      </c>
      <c r="F393" s="21" t="e">
        <f t="shared" si="93"/>
        <v>#DIV/0!</v>
      </c>
    </row>
    <row r="394" spans="1:6" x14ac:dyDescent="0.15">
      <c r="A394" s="7">
        <v>99</v>
      </c>
      <c r="B394" s="7" t="s">
        <v>336</v>
      </c>
      <c r="C394" s="22">
        <v>0</v>
      </c>
      <c r="D394" s="18" t="s">
        <v>12</v>
      </c>
      <c r="E394" s="15" t="s">
        <v>12</v>
      </c>
      <c r="F394" s="21" t="s">
        <v>12</v>
      </c>
    </row>
    <row r="395" spans="1:6" x14ac:dyDescent="0.15">
      <c r="A395" s="58" t="s">
        <v>124</v>
      </c>
      <c r="B395" s="58" t="s">
        <v>426</v>
      </c>
      <c r="C395" s="59">
        <f>SUM(C396:C398)</f>
        <v>0</v>
      </c>
      <c r="D395" s="67"/>
      <c r="E395" s="75" t="s">
        <v>12</v>
      </c>
      <c r="F395" s="65" t="e">
        <f>SUM(F396:F398)</f>
        <v>#DIV/0!</v>
      </c>
    </row>
    <row r="396" spans="1:6" x14ac:dyDescent="0.15">
      <c r="A396" s="7">
        <v>1</v>
      </c>
      <c r="B396" s="7" t="s">
        <v>334</v>
      </c>
      <c r="C396" s="22">
        <v>0</v>
      </c>
      <c r="D396" s="18" t="e">
        <f>C396/$C$395</f>
        <v>#DIV/0!</v>
      </c>
      <c r="E396" s="15">
        <v>1</v>
      </c>
      <c r="F396" s="21" t="e">
        <f>D396*E396</f>
        <v>#DIV/0!</v>
      </c>
    </row>
    <row r="397" spans="1:6" x14ac:dyDescent="0.15">
      <c r="A397" s="7">
        <v>2</v>
      </c>
      <c r="B397" s="7" t="s">
        <v>337</v>
      </c>
      <c r="C397" s="22">
        <v>0</v>
      </c>
      <c r="D397" s="18" t="e">
        <f t="shared" ref="D397:D398" si="94">C397/$C$395</f>
        <v>#DIV/0!</v>
      </c>
      <c r="E397" s="15">
        <v>0</v>
      </c>
      <c r="F397" s="21" t="e">
        <f t="shared" ref="F397:F398" si="95">D397*E397</f>
        <v>#DIV/0!</v>
      </c>
    </row>
    <row r="398" spans="1:6" x14ac:dyDescent="0.15">
      <c r="A398" s="7">
        <v>3</v>
      </c>
      <c r="B398" s="7" t="s">
        <v>335</v>
      </c>
      <c r="C398" s="22">
        <v>0</v>
      </c>
      <c r="D398" s="18" t="e">
        <f t="shared" si="94"/>
        <v>#DIV/0!</v>
      </c>
      <c r="E398" s="15">
        <v>0</v>
      </c>
      <c r="F398" s="21" t="e">
        <f t="shared" si="95"/>
        <v>#DIV/0!</v>
      </c>
    </row>
    <row r="399" spans="1:6" ht="15" x14ac:dyDescent="0.2">
      <c r="A399" s="53" t="s">
        <v>126</v>
      </c>
      <c r="B399" s="54" t="s">
        <v>125</v>
      </c>
      <c r="C399" s="49"/>
      <c r="D399" s="50"/>
      <c r="E399" s="94" t="e">
        <f>F400+F430+F437+F449+F469</f>
        <v>#DIV/0!</v>
      </c>
      <c r="F399" s="51" t="e">
        <f>E399/5</f>
        <v>#DIV/0!</v>
      </c>
    </row>
    <row r="400" spans="1:6" ht="14" customHeight="1" x14ac:dyDescent="0.15">
      <c r="A400" s="87"/>
      <c r="B400" s="93" t="s">
        <v>255</v>
      </c>
      <c r="C400" s="88"/>
      <c r="D400" s="84"/>
      <c r="E400" s="89" t="e">
        <f>F420+F425</f>
        <v>#DIV/0!</v>
      </c>
      <c r="F400" s="86" t="e">
        <f>E400/2</f>
        <v>#DIV/0!</v>
      </c>
    </row>
    <row r="401" spans="1:6" x14ac:dyDescent="0.15">
      <c r="A401" s="58" t="s">
        <v>127</v>
      </c>
      <c r="B401" s="58" t="s">
        <v>197</v>
      </c>
      <c r="C401" s="76"/>
      <c r="D401" s="58"/>
      <c r="E401" s="68"/>
      <c r="F401" s="68"/>
    </row>
    <row r="402" spans="1:6" x14ac:dyDescent="0.15">
      <c r="A402" s="58" t="s">
        <v>198</v>
      </c>
      <c r="B402" s="58" t="s">
        <v>199</v>
      </c>
      <c r="C402" s="76"/>
      <c r="D402" s="58"/>
      <c r="E402" s="68"/>
      <c r="F402" s="65"/>
    </row>
    <row r="403" spans="1:6" x14ac:dyDescent="0.15">
      <c r="A403" s="7">
        <v>1</v>
      </c>
      <c r="B403" s="7" t="s">
        <v>427</v>
      </c>
      <c r="C403" s="22">
        <v>0</v>
      </c>
      <c r="D403" s="18" t="e">
        <f>C403/$C$6</f>
        <v>#DIV/0!</v>
      </c>
      <c r="E403" s="128" t="s">
        <v>364</v>
      </c>
      <c r="F403" s="129"/>
    </row>
    <row r="404" spans="1:6" x14ac:dyDescent="0.15">
      <c r="A404" s="7">
        <v>2</v>
      </c>
      <c r="B404" s="7" t="s">
        <v>428</v>
      </c>
      <c r="C404" s="22">
        <v>0</v>
      </c>
      <c r="D404" s="18" t="e">
        <f t="shared" ref="D404:D410" si="96">C404/$C$6</f>
        <v>#DIV/0!</v>
      </c>
      <c r="E404" s="130"/>
      <c r="F404" s="131"/>
    </row>
    <row r="405" spans="1:6" x14ac:dyDescent="0.15">
      <c r="A405" s="7">
        <v>3</v>
      </c>
      <c r="B405" s="7" t="s">
        <v>429</v>
      </c>
      <c r="C405" s="22">
        <v>0</v>
      </c>
      <c r="D405" s="18" t="e">
        <f t="shared" si="96"/>
        <v>#DIV/0!</v>
      </c>
      <c r="E405" s="130"/>
      <c r="F405" s="131"/>
    </row>
    <row r="406" spans="1:6" x14ac:dyDescent="0.15">
      <c r="A406" s="7">
        <v>4</v>
      </c>
      <c r="B406" s="7" t="s">
        <v>200</v>
      </c>
      <c r="C406" s="22">
        <v>0</v>
      </c>
      <c r="D406" s="18" t="e">
        <f t="shared" si="96"/>
        <v>#DIV/0!</v>
      </c>
      <c r="E406" s="130"/>
      <c r="F406" s="131"/>
    </row>
    <row r="407" spans="1:6" x14ac:dyDescent="0.15">
      <c r="A407" s="7">
        <v>5</v>
      </c>
      <c r="B407" s="7" t="s">
        <v>430</v>
      </c>
      <c r="C407" s="22">
        <v>0</v>
      </c>
      <c r="D407" s="18" t="e">
        <f t="shared" si="96"/>
        <v>#DIV/0!</v>
      </c>
      <c r="E407" s="130"/>
      <c r="F407" s="131"/>
    </row>
    <row r="408" spans="1:6" x14ac:dyDescent="0.15">
      <c r="A408" s="7">
        <v>6</v>
      </c>
      <c r="B408" s="7" t="s">
        <v>431</v>
      </c>
      <c r="C408" s="22">
        <v>0</v>
      </c>
      <c r="D408" s="18" t="e">
        <f t="shared" si="96"/>
        <v>#DIV/0!</v>
      </c>
      <c r="E408" s="130"/>
      <c r="F408" s="131"/>
    </row>
    <row r="409" spans="1:6" x14ac:dyDescent="0.15">
      <c r="A409" s="7">
        <v>7</v>
      </c>
      <c r="B409" s="7" t="s">
        <v>432</v>
      </c>
      <c r="C409" s="22">
        <v>0</v>
      </c>
      <c r="D409" s="18" t="e">
        <f t="shared" si="96"/>
        <v>#DIV/0!</v>
      </c>
      <c r="E409" s="130"/>
      <c r="F409" s="131"/>
    </row>
    <row r="410" spans="1:6" x14ac:dyDescent="0.15">
      <c r="A410" s="7">
        <v>8</v>
      </c>
      <c r="B410" s="7" t="s">
        <v>209</v>
      </c>
      <c r="C410" s="22">
        <v>0</v>
      </c>
      <c r="D410" s="18" t="e">
        <f t="shared" si="96"/>
        <v>#DIV/0!</v>
      </c>
      <c r="E410" s="132"/>
      <c r="F410" s="133"/>
    </row>
    <row r="411" spans="1:6" x14ac:dyDescent="0.15">
      <c r="A411" s="58" t="s">
        <v>205</v>
      </c>
      <c r="B411" s="58" t="s">
        <v>211</v>
      </c>
      <c r="C411" s="76"/>
      <c r="D411" s="68"/>
      <c r="E411" s="77"/>
      <c r="F411" s="65"/>
    </row>
    <row r="412" spans="1:6" x14ac:dyDescent="0.15">
      <c r="A412" s="7">
        <v>1</v>
      </c>
      <c r="B412" s="7" t="s">
        <v>210</v>
      </c>
      <c r="C412" s="22">
        <v>0</v>
      </c>
      <c r="D412" s="18" t="e">
        <f>C412/$C$6</f>
        <v>#DIV/0!</v>
      </c>
      <c r="E412" s="128" t="s">
        <v>364</v>
      </c>
      <c r="F412" s="129"/>
    </row>
    <row r="413" spans="1:6" x14ac:dyDescent="0.15">
      <c r="A413" s="7">
        <v>2</v>
      </c>
      <c r="B413" s="7" t="s">
        <v>303</v>
      </c>
      <c r="C413" s="22">
        <v>0</v>
      </c>
      <c r="D413" s="18" t="e">
        <f t="shared" ref="D413:D419" si="97">C413/$C$6</f>
        <v>#DIV/0!</v>
      </c>
      <c r="E413" s="130"/>
      <c r="F413" s="131"/>
    </row>
    <row r="414" spans="1:6" x14ac:dyDescent="0.15">
      <c r="A414" s="7">
        <v>3</v>
      </c>
      <c r="B414" s="7" t="s">
        <v>212</v>
      </c>
      <c r="C414" s="22">
        <v>0</v>
      </c>
      <c r="D414" s="18" t="e">
        <f t="shared" si="97"/>
        <v>#DIV/0!</v>
      </c>
      <c r="E414" s="130"/>
      <c r="F414" s="131"/>
    </row>
    <row r="415" spans="1:6" x14ac:dyDescent="0.15">
      <c r="A415" s="7">
        <v>4</v>
      </c>
      <c r="B415" s="7" t="s">
        <v>213</v>
      </c>
      <c r="C415" s="22">
        <v>0</v>
      </c>
      <c r="D415" s="18" t="e">
        <f t="shared" si="97"/>
        <v>#DIV/0!</v>
      </c>
      <c r="E415" s="130"/>
      <c r="F415" s="131"/>
    </row>
    <row r="416" spans="1:6" x14ac:dyDescent="0.15">
      <c r="A416" s="7">
        <v>5</v>
      </c>
      <c r="B416" s="7" t="s">
        <v>214</v>
      </c>
      <c r="C416" s="22">
        <v>0</v>
      </c>
      <c r="D416" s="18" t="e">
        <f t="shared" si="97"/>
        <v>#DIV/0!</v>
      </c>
      <c r="E416" s="130"/>
      <c r="F416" s="131"/>
    </row>
    <row r="417" spans="1:7" x14ac:dyDescent="0.15">
      <c r="A417" s="7">
        <v>6</v>
      </c>
      <c r="B417" s="7" t="s">
        <v>433</v>
      </c>
      <c r="C417" s="22">
        <v>0</v>
      </c>
      <c r="D417" s="18" t="e">
        <f t="shared" si="97"/>
        <v>#DIV/0!</v>
      </c>
      <c r="E417" s="130"/>
      <c r="F417" s="131"/>
    </row>
    <row r="418" spans="1:7" x14ac:dyDescent="0.15">
      <c r="A418" s="7">
        <v>7</v>
      </c>
      <c r="B418" s="7" t="s">
        <v>215</v>
      </c>
      <c r="C418" s="22">
        <v>0</v>
      </c>
      <c r="D418" s="18" t="e">
        <f t="shared" si="97"/>
        <v>#DIV/0!</v>
      </c>
      <c r="E418" s="130"/>
      <c r="F418" s="131"/>
    </row>
    <row r="419" spans="1:7" x14ac:dyDescent="0.15">
      <c r="A419" s="7">
        <v>8</v>
      </c>
      <c r="B419" s="7" t="s">
        <v>216</v>
      </c>
      <c r="C419" s="22">
        <v>0</v>
      </c>
      <c r="D419" s="18" t="e">
        <f t="shared" si="97"/>
        <v>#DIV/0!</v>
      </c>
      <c r="E419" s="132"/>
      <c r="F419" s="133"/>
    </row>
    <row r="420" spans="1:7" x14ac:dyDescent="0.15">
      <c r="A420" s="58" t="s">
        <v>204</v>
      </c>
      <c r="B420" s="58" t="s">
        <v>208</v>
      </c>
      <c r="C420" s="59">
        <f>SUM(C421:C424)</f>
        <v>0</v>
      </c>
      <c r="D420" s="67"/>
      <c r="E420" s="77"/>
      <c r="F420" s="65" t="e">
        <f>SUM(F421:F424)</f>
        <v>#DIV/0!</v>
      </c>
    </row>
    <row r="421" spans="1:7" x14ac:dyDescent="0.15">
      <c r="A421" s="7">
        <v>1</v>
      </c>
      <c r="B421" s="30" t="s">
        <v>307</v>
      </c>
      <c r="C421" s="22">
        <v>0</v>
      </c>
      <c r="D421" s="25" t="e">
        <f>C421/$C$420</f>
        <v>#DIV/0!</v>
      </c>
      <c r="E421" s="21">
        <v>0</v>
      </c>
      <c r="F421" s="21" t="e">
        <f>D421*E421</f>
        <v>#DIV/0!</v>
      </c>
      <c r="G421" s="1" t="s">
        <v>12</v>
      </c>
    </row>
    <row r="422" spans="1:7" x14ac:dyDescent="0.15">
      <c r="A422" s="7">
        <v>2</v>
      </c>
      <c r="B422" s="30" t="s">
        <v>306</v>
      </c>
      <c r="C422" s="22">
        <v>0</v>
      </c>
      <c r="D422" s="25" t="e">
        <f t="shared" ref="D422:D424" si="98">C422/$C$420</f>
        <v>#DIV/0!</v>
      </c>
      <c r="E422" s="21">
        <v>0.33300000000000002</v>
      </c>
      <c r="F422" s="21" t="e">
        <f t="shared" ref="F422:F429" si="99">D422*E422</f>
        <v>#DIV/0!</v>
      </c>
    </row>
    <row r="423" spans="1:7" x14ac:dyDescent="0.15">
      <c r="A423" s="7">
        <v>3</v>
      </c>
      <c r="B423" s="31" t="s">
        <v>304</v>
      </c>
      <c r="C423" s="22">
        <v>0</v>
      </c>
      <c r="D423" s="25" t="e">
        <f t="shared" si="98"/>
        <v>#DIV/0!</v>
      </c>
      <c r="E423" s="21">
        <v>0.66700000000000004</v>
      </c>
      <c r="F423" s="21" t="e">
        <f t="shared" si="99"/>
        <v>#DIV/0!</v>
      </c>
    </row>
    <row r="424" spans="1:7" x14ac:dyDescent="0.15">
      <c r="A424" s="7">
        <v>4</v>
      </c>
      <c r="B424" s="30" t="s">
        <v>305</v>
      </c>
      <c r="C424" s="22">
        <v>0</v>
      </c>
      <c r="D424" s="25" t="e">
        <f t="shared" si="98"/>
        <v>#DIV/0!</v>
      </c>
      <c r="E424" s="21">
        <v>1</v>
      </c>
      <c r="F424" s="21" t="e">
        <f t="shared" si="99"/>
        <v>#DIV/0!</v>
      </c>
    </row>
    <row r="425" spans="1:7" x14ac:dyDescent="0.15">
      <c r="A425" s="58" t="s">
        <v>206</v>
      </c>
      <c r="B425" s="58" t="s">
        <v>207</v>
      </c>
      <c r="C425" s="59">
        <f>SUM(C426:C429)</f>
        <v>0</v>
      </c>
      <c r="D425" s="67"/>
      <c r="E425" s="77"/>
      <c r="F425" s="65" t="e">
        <f>SUM(F426:F429)</f>
        <v>#DIV/0!</v>
      </c>
    </row>
    <row r="426" spans="1:7" x14ac:dyDescent="0.15">
      <c r="A426" s="7">
        <v>1</v>
      </c>
      <c r="B426" s="30" t="s">
        <v>307</v>
      </c>
      <c r="C426" s="22">
        <v>0</v>
      </c>
      <c r="D426" s="25" t="e">
        <f>C426/$C$425</f>
        <v>#DIV/0!</v>
      </c>
      <c r="E426" s="21">
        <v>0</v>
      </c>
      <c r="F426" s="21" t="e">
        <f t="shared" si="99"/>
        <v>#DIV/0!</v>
      </c>
      <c r="G426" s="1" t="s">
        <v>12</v>
      </c>
    </row>
    <row r="427" spans="1:7" x14ac:dyDescent="0.15">
      <c r="A427" s="7">
        <v>2</v>
      </c>
      <c r="B427" s="30" t="s">
        <v>306</v>
      </c>
      <c r="C427" s="22">
        <v>0</v>
      </c>
      <c r="D427" s="25" t="e">
        <f t="shared" ref="D427:D429" si="100">C427/$C$425</f>
        <v>#DIV/0!</v>
      </c>
      <c r="E427" s="21">
        <v>0.33300000000000002</v>
      </c>
      <c r="F427" s="21" t="e">
        <f t="shared" si="99"/>
        <v>#DIV/0!</v>
      </c>
    </row>
    <row r="428" spans="1:7" x14ac:dyDescent="0.15">
      <c r="A428" s="7">
        <v>3</v>
      </c>
      <c r="B428" s="31" t="s">
        <v>304</v>
      </c>
      <c r="C428" s="22">
        <v>0</v>
      </c>
      <c r="D428" s="25" t="e">
        <f t="shared" si="100"/>
        <v>#DIV/0!</v>
      </c>
      <c r="E428" s="21">
        <v>0.66700000000000004</v>
      </c>
      <c r="F428" s="21" t="e">
        <f t="shared" si="99"/>
        <v>#DIV/0!</v>
      </c>
      <c r="G428" s="1" t="s">
        <v>12</v>
      </c>
    </row>
    <row r="429" spans="1:7" x14ac:dyDescent="0.15">
      <c r="A429" s="7">
        <v>4</v>
      </c>
      <c r="B429" s="30" t="s">
        <v>305</v>
      </c>
      <c r="C429" s="22">
        <v>0</v>
      </c>
      <c r="D429" s="25" t="e">
        <f t="shared" si="100"/>
        <v>#DIV/0!</v>
      </c>
      <c r="E429" s="21">
        <v>1</v>
      </c>
      <c r="F429" s="21" t="e">
        <f t="shared" si="99"/>
        <v>#DIV/0!</v>
      </c>
    </row>
    <row r="430" spans="1:7" ht="14" customHeight="1" x14ac:dyDescent="0.15">
      <c r="A430" s="87"/>
      <c r="B430" s="93" t="s">
        <v>260</v>
      </c>
      <c r="C430" s="88"/>
      <c r="D430" s="84"/>
      <c r="E430" s="89" t="s">
        <v>12</v>
      </c>
      <c r="F430" s="86" t="e">
        <f>F431</f>
        <v>#DIV/0!</v>
      </c>
    </row>
    <row r="431" spans="1:7" x14ac:dyDescent="0.15">
      <c r="A431" s="58" t="s">
        <v>302</v>
      </c>
      <c r="B431" s="58" t="s">
        <v>203</v>
      </c>
      <c r="C431" s="59">
        <f>SUM(C432:C435)</f>
        <v>0</v>
      </c>
      <c r="D431" s="67"/>
      <c r="E431" s="77"/>
      <c r="F431" s="65" t="e">
        <f>SUM(F432:F435)</f>
        <v>#DIV/0!</v>
      </c>
    </row>
    <row r="432" spans="1:7" x14ac:dyDescent="0.15">
      <c r="A432" s="7">
        <v>1</v>
      </c>
      <c r="B432" s="7" t="s">
        <v>256</v>
      </c>
      <c r="C432" s="22">
        <v>0</v>
      </c>
      <c r="D432" s="25" t="e">
        <f>C432/$C$431</f>
        <v>#DIV/0!</v>
      </c>
      <c r="E432" s="21">
        <v>1</v>
      </c>
      <c r="F432" s="21" t="e">
        <f>D432*E432</f>
        <v>#DIV/0!</v>
      </c>
    </row>
    <row r="433" spans="1:6" x14ac:dyDescent="0.15">
      <c r="A433" s="7">
        <v>2</v>
      </c>
      <c r="B433" s="7" t="s">
        <v>257</v>
      </c>
      <c r="C433" s="22">
        <v>0</v>
      </c>
      <c r="D433" s="25" t="e">
        <f t="shared" ref="D433:D435" si="101">C433/$C$431</f>
        <v>#DIV/0!</v>
      </c>
      <c r="E433" s="21">
        <v>0.66700000000000004</v>
      </c>
      <c r="F433" s="21" t="e">
        <f t="shared" ref="F433:F435" si="102">D433*E433</f>
        <v>#DIV/0!</v>
      </c>
    </row>
    <row r="434" spans="1:6" x14ac:dyDescent="0.15">
      <c r="A434" s="7">
        <v>3</v>
      </c>
      <c r="B434" s="7" t="s">
        <v>258</v>
      </c>
      <c r="C434" s="22">
        <v>0</v>
      </c>
      <c r="D434" s="25" t="e">
        <f t="shared" si="101"/>
        <v>#DIV/0!</v>
      </c>
      <c r="E434" s="21">
        <v>0.33300000000000002</v>
      </c>
      <c r="F434" s="21" t="e">
        <f t="shared" si="102"/>
        <v>#DIV/0!</v>
      </c>
    </row>
    <row r="435" spans="1:6" x14ac:dyDescent="0.15">
      <c r="A435" s="7">
        <v>4</v>
      </c>
      <c r="B435" s="7" t="s">
        <v>259</v>
      </c>
      <c r="C435" s="22">
        <v>0</v>
      </c>
      <c r="D435" s="25" t="e">
        <f t="shared" si="101"/>
        <v>#DIV/0!</v>
      </c>
      <c r="E435" s="21">
        <v>0</v>
      </c>
      <c r="F435" s="21" t="e">
        <f t="shared" si="102"/>
        <v>#DIV/0!</v>
      </c>
    </row>
    <row r="436" spans="1:6" x14ac:dyDescent="0.15">
      <c r="A436" s="7">
        <v>99</v>
      </c>
      <c r="B436" s="7" t="s">
        <v>95</v>
      </c>
      <c r="C436" s="22">
        <v>0</v>
      </c>
      <c r="D436" s="26" t="s">
        <v>12</v>
      </c>
      <c r="E436" s="21"/>
      <c r="F436" s="14"/>
    </row>
    <row r="437" spans="1:6" ht="14" customHeight="1" x14ac:dyDescent="0.15">
      <c r="A437" s="87"/>
      <c r="B437" s="93" t="s">
        <v>354</v>
      </c>
      <c r="C437" s="88"/>
      <c r="D437" s="84"/>
      <c r="E437" s="89" t="e">
        <f xml:space="preserve"> F442+F445</f>
        <v>#DIV/0!</v>
      </c>
      <c r="F437" s="86" t="e">
        <f>E437/2</f>
        <v>#DIV/0!</v>
      </c>
    </row>
    <row r="438" spans="1:6" ht="11" customHeight="1" x14ac:dyDescent="0.15">
      <c r="A438" s="58" t="s">
        <v>338</v>
      </c>
      <c r="B438" s="58" t="s">
        <v>341</v>
      </c>
      <c r="C438" s="59">
        <f>SUM(C439:C446)</f>
        <v>0</v>
      </c>
      <c r="D438" s="150" t="s">
        <v>434</v>
      </c>
      <c r="E438" s="151"/>
      <c r="F438" s="152"/>
    </row>
    <row r="439" spans="1:6" x14ac:dyDescent="0.15">
      <c r="A439" s="7">
        <v>1</v>
      </c>
      <c r="B439" s="7" t="s">
        <v>342</v>
      </c>
      <c r="C439" s="98">
        <v>0</v>
      </c>
      <c r="D439" s="153"/>
      <c r="E439" s="154"/>
      <c r="F439" s="155"/>
    </row>
    <row r="440" spans="1:6" x14ac:dyDescent="0.15">
      <c r="A440" s="58" t="s">
        <v>340</v>
      </c>
      <c r="B440" s="58" t="s">
        <v>202</v>
      </c>
      <c r="C440" s="59">
        <f>SUM(C441:C450)</f>
        <v>0</v>
      </c>
      <c r="D440" s="153"/>
      <c r="E440" s="154"/>
      <c r="F440" s="155"/>
    </row>
    <row r="441" spans="1:6" x14ac:dyDescent="0.15">
      <c r="A441" s="7">
        <v>1</v>
      </c>
      <c r="B441" s="7" t="s">
        <v>339</v>
      </c>
      <c r="C441" s="98">
        <v>0</v>
      </c>
      <c r="D441" s="156"/>
      <c r="E441" s="157"/>
      <c r="F441" s="158"/>
    </row>
    <row r="442" spans="1:6" x14ac:dyDescent="0.15">
      <c r="A442" s="99" t="s">
        <v>343</v>
      </c>
      <c r="B442" s="99" t="s">
        <v>348</v>
      </c>
      <c r="C442" s="100">
        <f>SUM(C443:C444)</f>
        <v>0</v>
      </c>
      <c r="D442" s="101"/>
      <c r="E442" s="102"/>
      <c r="F442" s="103" t="e">
        <f>SUM(F443:F444)</f>
        <v>#DIV/0!</v>
      </c>
    </row>
    <row r="443" spans="1:6" x14ac:dyDescent="0.15">
      <c r="A443" s="7">
        <v>1</v>
      </c>
      <c r="B443" s="7" t="s">
        <v>349</v>
      </c>
      <c r="C443" s="98">
        <v>0</v>
      </c>
      <c r="D443" s="25" t="e">
        <f>C443/$C$442</f>
        <v>#DIV/0!</v>
      </c>
      <c r="E443" s="21">
        <v>0</v>
      </c>
      <c r="F443" s="21" t="e">
        <f>D443*E443</f>
        <v>#DIV/0!</v>
      </c>
    </row>
    <row r="444" spans="1:6" x14ac:dyDescent="0.15">
      <c r="A444" s="7">
        <v>2</v>
      </c>
      <c r="B444" s="7" t="s">
        <v>350</v>
      </c>
      <c r="C444" s="98">
        <v>0</v>
      </c>
      <c r="D444" s="25" t="e">
        <f>C444/$C$442</f>
        <v>#DIV/0!</v>
      </c>
      <c r="E444" s="21">
        <v>1</v>
      </c>
      <c r="F444" s="21" t="e">
        <f t="shared" ref="F444" si="103">D444*E444</f>
        <v>#DIV/0!</v>
      </c>
    </row>
    <row r="445" spans="1:6" x14ac:dyDescent="0.15">
      <c r="A445" s="99" t="s">
        <v>435</v>
      </c>
      <c r="B445" s="99" t="s">
        <v>344</v>
      </c>
      <c r="C445" s="100">
        <f>SUM(C446:C448)</f>
        <v>0</v>
      </c>
      <c r="D445" s="101"/>
      <c r="E445" s="102"/>
      <c r="F445" s="103" t="e">
        <f>SUM(F446:F448)</f>
        <v>#DIV/0!</v>
      </c>
    </row>
    <row r="446" spans="1:6" x14ac:dyDescent="0.15">
      <c r="A446" s="7">
        <v>1</v>
      </c>
      <c r="B446" s="7" t="s">
        <v>351</v>
      </c>
      <c r="C446" s="22">
        <v>0</v>
      </c>
      <c r="D446" s="25" t="e">
        <f>C446/$C$445</f>
        <v>#DIV/0!</v>
      </c>
      <c r="E446" s="21">
        <v>1</v>
      </c>
      <c r="F446" s="21" t="e">
        <f>D446*E446</f>
        <v>#DIV/0!</v>
      </c>
    </row>
    <row r="447" spans="1:6" x14ac:dyDescent="0.15">
      <c r="A447" s="7">
        <v>2</v>
      </c>
      <c r="B447" s="7" t="s">
        <v>352</v>
      </c>
      <c r="C447" s="22">
        <v>0</v>
      </c>
      <c r="D447" s="25" t="e">
        <f t="shared" ref="D447:D448" si="104">C447/$C$445</f>
        <v>#DIV/0!</v>
      </c>
      <c r="E447" s="21">
        <v>0.5</v>
      </c>
      <c r="F447" s="21" t="e">
        <f t="shared" ref="F447:F448" si="105">D447*E447</f>
        <v>#DIV/0!</v>
      </c>
    </row>
    <row r="448" spans="1:6" x14ac:dyDescent="0.15">
      <c r="A448" s="7">
        <v>3</v>
      </c>
      <c r="B448" s="7" t="s">
        <v>353</v>
      </c>
      <c r="C448" s="22">
        <v>0</v>
      </c>
      <c r="D448" s="25" t="e">
        <f t="shared" si="104"/>
        <v>#DIV/0!</v>
      </c>
      <c r="E448" s="21">
        <v>0</v>
      </c>
      <c r="F448" s="21" t="e">
        <f t="shared" si="105"/>
        <v>#DIV/0!</v>
      </c>
    </row>
    <row r="449" spans="1:6" ht="14" customHeight="1" x14ac:dyDescent="0.15">
      <c r="A449" s="87"/>
      <c r="B449" s="93" t="s">
        <v>254</v>
      </c>
      <c r="C449" s="88"/>
      <c r="D449" s="84"/>
      <c r="E449" s="89" t="e">
        <f xml:space="preserve"> F450+F454+F458</f>
        <v>#DIV/0!</v>
      </c>
      <c r="F449" s="86" t="e">
        <f>E449/3</f>
        <v>#DIV/0!</v>
      </c>
    </row>
    <row r="450" spans="1:6" x14ac:dyDescent="0.15">
      <c r="A450" s="58" t="s">
        <v>201</v>
      </c>
      <c r="B450" s="58" t="s">
        <v>177</v>
      </c>
      <c r="C450" s="59">
        <f>SUM(C451:C452)</f>
        <v>0</v>
      </c>
      <c r="D450" s="67"/>
      <c r="E450" s="77"/>
      <c r="F450" s="65" t="e">
        <f>SUM(F451:F452)</f>
        <v>#DIV/0!</v>
      </c>
    </row>
    <row r="451" spans="1:6" x14ac:dyDescent="0.15">
      <c r="A451" s="7">
        <v>1</v>
      </c>
      <c r="B451" s="7" t="s">
        <v>96</v>
      </c>
      <c r="C451" s="22">
        <v>0</v>
      </c>
      <c r="D451" s="18" t="e">
        <f>C451/$C$450</f>
        <v>#DIV/0!</v>
      </c>
      <c r="E451" s="21">
        <v>1</v>
      </c>
      <c r="F451" s="21" t="e">
        <f>D451*E451</f>
        <v>#DIV/0!</v>
      </c>
    </row>
    <row r="452" spans="1:6" x14ac:dyDescent="0.15">
      <c r="A452" s="7">
        <v>2</v>
      </c>
      <c r="B452" s="7" t="s">
        <v>97</v>
      </c>
      <c r="C452" s="22">
        <v>0</v>
      </c>
      <c r="D452" s="18" t="e">
        <f>C452/$C$450</f>
        <v>#DIV/0!</v>
      </c>
      <c r="E452" s="21">
        <v>0</v>
      </c>
      <c r="F452" s="21" t="e">
        <f t="shared" ref="F452:F460" si="106">D452*E452</f>
        <v>#DIV/0!</v>
      </c>
    </row>
    <row r="453" spans="1:6" x14ac:dyDescent="0.15">
      <c r="A453" s="7">
        <v>99</v>
      </c>
      <c r="B453" s="7" t="s">
        <v>95</v>
      </c>
      <c r="C453" s="22">
        <v>0</v>
      </c>
      <c r="D453" s="20" t="s">
        <v>12</v>
      </c>
      <c r="E453" s="21"/>
      <c r="F453" s="21"/>
    </row>
    <row r="454" spans="1:6" x14ac:dyDescent="0.15">
      <c r="A454" s="58" t="s">
        <v>253</v>
      </c>
      <c r="B454" s="58" t="s">
        <v>178</v>
      </c>
      <c r="C454" s="59">
        <f>SUM(C455:C456)</f>
        <v>0</v>
      </c>
      <c r="D454" s="67"/>
      <c r="E454" s="77"/>
      <c r="F454" s="65" t="e">
        <f>SUM(F455:F456)</f>
        <v>#DIV/0!</v>
      </c>
    </row>
    <row r="455" spans="1:6" x14ac:dyDescent="0.15">
      <c r="A455" s="7">
        <v>1</v>
      </c>
      <c r="B455" s="7" t="s">
        <v>96</v>
      </c>
      <c r="C455" s="22">
        <v>0</v>
      </c>
      <c r="D455" s="18" t="e">
        <f>C455/$C$454</f>
        <v>#DIV/0!</v>
      </c>
      <c r="E455" s="21">
        <v>1</v>
      </c>
      <c r="F455" s="21" t="e">
        <f t="shared" si="106"/>
        <v>#DIV/0!</v>
      </c>
    </row>
    <row r="456" spans="1:6" x14ac:dyDescent="0.15">
      <c r="A456" s="7">
        <v>2</v>
      </c>
      <c r="B456" s="7" t="s">
        <v>97</v>
      </c>
      <c r="C456" s="22">
        <v>0</v>
      </c>
      <c r="D456" s="18" t="e">
        <f>C456/$C$454</f>
        <v>#DIV/0!</v>
      </c>
      <c r="E456" s="21">
        <v>0</v>
      </c>
      <c r="F456" s="21" t="e">
        <f t="shared" si="106"/>
        <v>#DIV/0!</v>
      </c>
    </row>
    <row r="457" spans="1:6" x14ac:dyDescent="0.15">
      <c r="A457" s="7">
        <v>99</v>
      </c>
      <c r="B457" s="7" t="s">
        <v>95</v>
      </c>
      <c r="C457" s="22">
        <v>0</v>
      </c>
      <c r="D457" s="20" t="s">
        <v>12</v>
      </c>
      <c r="E457" s="21"/>
      <c r="F457" s="21"/>
    </row>
    <row r="458" spans="1:6" x14ac:dyDescent="0.15">
      <c r="A458" s="58" t="s">
        <v>128</v>
      </c>
      <c r="B458" s="58" t="s">
        <v>179</v>
      </c>
      <c r="C458" s="59">
        <f>SUM(C459:C460)</f>
        <v>0</v>
      </c>
      <c r="D458" s="67"/>
      <c r="E458" s="77"/>
      <c r="F458" s="65" t="e">
        <f>SUM(F459:F460)</f>
        <v>#DIV/0!</v>
      </c>
    </row>
    <row r="459" spans="1:6" x14ac:dyDescent="0.15">
      <c r="A459" s="7">
        <v>1</v>
      </c>
      <c r="B459" s="7" t="s">
        <v>96</v>
      </c>
      <c r="C459" s="22">
        <v>0</v>
      </c>
      <c r="D459" s="18" t="e">
        <f>C459/$C$458</f>
        <v>#DIV/0!</v>
      </c>
      <c r="E459" s="21">
        <v>1</v>
      </c>
      <c r="F459" s="21" t="e">
        <f t="shared" si="106"/>
        <v>#DIV/0!</v>
      </c>
    </row>
    <row r="460" spans="1:6" x14ac:dyDescent="0.15">
      <c r="A460" s="7">
        <v>2</v>
      </c>
      <c r="B460" s="7" t="s">
        <v>97</v>
      </c>
      <c r="C460" s="22">
        <v>0</v>
      </c>
      <c r="D460" s="18" t="e">
        <f>C460/$C$458</f>
        <v>#DIV/0!</v>
      </c>
      <c r="E460" s="21">
        <v>0</v>
      </c>
      <c r="F460" s="21" t="e">
        <f t="shared" si="106"/>
        <v>#DIV/0!</v>
      </c>
    </row>
    <row r="461" spans="1:6" x14ac:dyDescent="0.15">
      <c r="A461" s="7">
        <v>99</v>
      </c>
      <c r="B461" s="7" t="s">
        <v>95</v>
      </c>
      <c r="C461" s="22">
        <v>0</v>
      </c>
      <c r="D461" s="20" t="s">
        <v>12</v>
      </c>
      <c r="E461" s="21"/>
      <c r="F461" s="14"/>
    </row>
    <row r="462" spans="1:6" x14ac:dyDescent="0.15">
      <c r="A462" s="58" t="s">
        <v>355</v>
      </c>
      <c r="B462" s="58" t="s">
        <v>356</v>
      </c>
      <c r="C462" s="59">
        <f>SUM(C463:C467)</f>
        <v>0</v>
      </c>
      <c r="D462" s="67"/>
      <c r="E462" s="77"/>
      <c r="F462" s="65" t="e">
        <f>SUM(F463:F467)</f>
        <v>#DIV/0!</v>
      </c>
    </row>
    <row r="463" spans="1:6" x14ac:dyDescent="0.15">
      <c r="A463" s="7">
        <v>1</v>
      </c>
      <c r="B463" s="7" t="s">
        <v>357</v>
      </c>
      <c r="C463" s="22">
        <v>0</v>
      </c>
      <c r="D463" s="104" t="e">
        <f>C463/$C$462</f>
        <v>#DIV/0!</v>
      </c>
      <c r="E463" s="21">
        <v>1</v>
      </c>
      <c r="F463" s="14" t="e">
        <f>D463*E463</f>
        <v>#DIV/0!</v>
      </c>
    </row>
    <row r="464" spans="1:6" x14ac:dyDescent="0.15">
      <c r="A464" s="7">
        <v>2</v>
      </c>
      <c r="B464" s="7" t="s">
        <v>358</v>
      </c>
      <c r="C464" s="22">
        <v>0</v>
      </c>
      <c r="D464" s="104" t="e">
        <f t="shared" ref="D464:D467" si="107">C464/$C$462</f>
        <v>#DIV/0!</v>
      </c>
      <c r="E464" s="21">
        <v>0.75</v>
      </c>
      <c r="F464" s="14" t="e">
        <f t="shared" ref="F464:F467" si="108">D464*E464</f>
        <v>#DIV/0!</v>
      </c>
    </row>
    <row r="465" spans="1:6" x14ac:dyDescent="0.15">
      <c r="A465" s="7">
        <v>3</v>
      </c>
      <c r="B465" s="7" t="s">
        <v>359</v>
      </c>
      <c r="C465" s="22">
        <v>0</v>
      </c>
      <c r="D465" s="104" t="e">
        <f t="shared" si="107"/>
        <v>#DIV/0!</v>
      </c>
      <c r="E465" s="21">
        <v>0.5</v>
      </c>
      <c r="F465" s="14" t="e">
        <f t="shared" si="108"/>
        <v>#DIV/0!</v>
      </c>
    </row>
    <row r="466" spans="1:6" x14ac:dyDescent="0.15">
      <c r="A466" s="7">
        <v>4</v>
      </c>
      <c r="B466" s="7" t="s">
        <v>369</v>
      </c>
      <c r="C466" s="22">
        <v>0</v>
      </c>
      <c r="D466" s="104" t="e">
        <f t="shared" si="107"/>
        <v>#DIV/0!</v>
      </c>
      <c r="E466" s="21">
        <v>0.25</v>
      </c>
      <c r="F466" s="14" t="e">
        <f t="shared" si="108"/>
        <v>#DIV/0!</v>
      </c>
    </row>
    <row r="467" spans="1:6" x14ac:dyDescent="0.15">
      <c r="A467" s="7">
        <v>5</v>
      </c>
      <c r="B467" s="7" t="s">
        <v>360</v>
      </c>
      <c r="C467" s="22">
        <v>0</v>
      </c>
      <c r="D467" s="104" t="e">
        <f t="shared" si="107"/>
        <v>#DIV/0!</v>
      </c>
      <c r="E467" s="21">
        <v>0</v>
      </c>
      <c r="F467" s="14" t="e">
        <f t="shared" si="108"/>
        <v>#DIV/0!</v>
      </c>
    </row>
    <row r="468" spans="1:6" x14ac:dyDescent="0.15">
      <c r="A468" s="7">
        <v>99</v>
      </c>
      <c r="B468" s="7" t="s">
        <v>95</v>
      </c>
      <c r="C468" s="22">
        <v>0</v>
      </c>
      <c r="D468" s="20"/>
      <c r="E468" s="21"/>
      <c r="F468" s="14"/>
    </row>
    <row r="469" spans="1:6" ht="14" customHeight="1" x14ac:dyDescent="0.15">
      <c r="A469" s="87"/>
      <c r="B469" s="93" t="s">
        <v>361</v>
      </c>
      <c r="C469" s="88"/>
      <c r="D469" s="84"/>
      <c r="E469" s="89" t="s">
        <v>12</v>
      </c>
      <c r="F469" s="86" t="e">
        <f>SUM(F470)</f>
        <v>#DIV/0!</v>
      </c>
    </row>
    <row r="470" spans="1:6" ht="11" customHeight="1" x14ac:dyDescent="0.15">
      <c r="A470" s="58" t="s">
        <v>362</v>
      </c>
      <c r="B470" s="58" t="s">
        <v>363</v>
      </c>
      <c r="C470" s="59">
        <f>SUM(C471:C474)</f>
        <v>0</v>
      </c>
      <c r="D470" s="67"/>
      <c r="E470" s="77"/>
      <c r="F470" s="65" t="e">
        <f>SUM(F471:F474)</f>
        <v>#DIV/0!</v>
      </c>
    </row>
    <row r="471" spans="1:6" x14ac:dyDescent="0.15">
      <c r="A471" s="7">
        <v>1</v>
      </c>
      <c r="B471" s="7" t="s">
        <v>365</v>
      </c>
      <c r="C471" s="22">
        <v>0</v>
      </c>
      <c r="D471" s="104" t="e">
        <f>C471/$C$470</f>
        <v>#DIV/0!</v>
      </c>
      <c r="E471" s="21">
        <v>1</v>
      </c>
      <c r="F471" s="14" t="e">
        <f>D471*E471</f>
        <v>#DIV/0!</v>
      </c>
    </row>
    <row r="472" spans="1:6" x14ac:dyDescent="0.15">
      <c r="A472" s="7">
        <v>2</v>
      </c>
      <c r="B472" s="7" t="s">
        <v>366</v>
      </c>
      <c r="C472" s="22">
        <v>0</v>
      </c>
      <c r="D472" s="104" t="e">
        <f t="shared" ref="D472:D474" si="109">C472/$C$470</f>
        <v>#DIV/0!</v>
      </c>
      <c r="E472" s="21">
        <v>0.66700000000000004</v>
      </c>
      <c r="F472" s="14" t="e">
        <f t="shared" ref="F472:F474" si="110">D472*E472</f>
        <v>#DIV/0!</v>
      </c>
    </row>
    <row r="473" spans="1:6" x14ac:dyDescent="0.15">
      <c r="A473" s="7">
        <v>3</v>
      </c>
      <c r="B473" s="7" t="s">
        <v>367</v>
      </c>
      <c r="C473" s="22">
        <v>0</v>
      </c>
      <c r="D473" s="104" t="e">
        <f t="shared" si="109"/>
        <v>#DIV/0!</v>
      </c>
      <c r="E473" s="21">
        <v>0.33300000000000002</v>
      </c>
      <c r="F473" s="14" t="e">
        <f t="shared" si="110"/>
        <v>#DIV/0!</v>
      </c>
    </row>
    <row r="474" spans="1:6" x14ac:dyDescent="0.15">
      <c r="A474" s="7">
        <v>4</v>
      </c>
      <c r="B474" s="7" t="s">
        <v>368</v>
      </c>
      <c r="C474" s="22">
        <v>0</v>
      </c>
      <c r="D474" s="104" t="e">
        <f t="shared" si="109"/>
        <v>#DIV/0!</v>
      </c>
      <c r="E474" s="21">
        <v>0</v>
      </c>
      <c r="F474" s="14" t="e">
        <f t="shared" si="110"/>
        <v>#DIV/0!</v>
      </c>
    </row>
    <row r="475" spans="1:6" x14ac:dyDescent="0.15">
      <c r="A475" s="7">
        <v>99</v>
      </c>
      <c r="B475" s="7" t="s">
        <v>95</v>
      </c>
      <c r="C475" s="22">
        <v>0</v>
      </c>
      <c r="D475" s="20"/>
      <c r="E475" s="21"/>
      <c r="F475" s="14"/>
    </row>
    <row r="476" spans="1:6" ht="15" x14ac:dyDescent="0.2">
      <c r="A476" s="53" t="s">
        <v>129</v>
      </c>
      <c r="B476" s="54" t="s">
        <v>281</v>
      </c>
      <c r="C476" s="49"/>
      <c r="D476" s="50"/>
      <c r="E476" s="94" t="e">
        <f>F477+F526</f>
        <v>#DIV/0!</v>
      </c>
      <c r="F476" s="56" t="e">
        <f>E476/2</f>
        <v>#DIV/0!</v>
      </c>
    </row>
    <row r="477" spans="1:6" x14ac:dyDescent="0.15">
      <c r="A477" s="87"/>
      <c r="B477" s="46" t="s">
        <v>264</v>
      </c>
      <c r="C477" s="88"/>
      <c r="D477" s="84"/>
      <c r="E477" s="89" t="e">
        <f>F478+F485+F492+F496+#REF!+F508+F514+F520</f>
        <v>#DIV/0!</v>
      </c>
      <c r="F477" s="86" t="e">
        <f>E477/7</f>
        <v>#DIV/0!</v>
      </c>
    </row>
    <row r="478" spans="1:6" x14ac:dyDescent="0.15">
      <c r="A478" s="58" t="s">
        <v>130</v>
      </c>
      <c r="B478" s="58" t="s">
        <v>309</v>
      </c>
      <c r="C478" s="59">
        <f>SUM(C479:C483)</f>
        <v>0</v>
      </c>
      <c r="D478" s="67"/>
      <c r="E478" s="77"/>
      <c r="F478" s="65" t="e">
        <f>SUM(F479:F482)</f>
        <v>#DIV/0!</v>
      </c>
    </row>
    <row r="479" spans="1:6" x14ac:dyDescent="0.15">
      <c r="A479" s="7">
        <v>1</v>
      </c>
      <c r="B479" s="7" t="s">
        <v>265</v>
      </c>
      <c r="C479" s="22">
        <v>0</v>
      </c>
      <c r="D479" s="18" t="e">
        <f>C479/$C$478</f>
        <v>#DIV/0!</v>
      </c>
      <c r="E479" s="21">
        <v>0.4</v>
      </c>
      <c r="F479" s="21" t="e">
        <f>D479*E479</f>
        <v>#DIV/0!</v>
      </c>
    </row>
    <row r="480" spans="1:6" x14ac:dyDescent="0.15">
      <c r="A480" s="7">
        <v>2</v>
      </c>
      <c r="B480" s="7" t="s">
        <v>266</v>
      </c>
      <c r="C480" s="22">
        <v>0</v>
      </c>
      <c r="D480" s="18" t="e">
        <f t="shared" ref="D480:D483" si="111">C480/$C$478</f>
        <v>#DIV/0!</v>
      </c>
      <c r="E480" s="21">
        <v>0.8</v>
      </c>
      <c r="F480" s="21" t="e">
        <f t="shared" ref="F480:F534" si="112">D480*E480</f>
        <v>#DIV/0!</v>
      </c>
    </row>
    <row r="481" spans="1:6" x14ac:dyDescent="0.15">
      <c r="A481" s="7">
        <v>3</v>
      </c>
      <c r="B481" s="7" t="s">
        <v>267</v>
      </c>
      <c r="C481" s="22">
        <v>0</v>
      </c>
      <c r="D481" s="18" t="e">
        <f t="shared" si="111"/>
        <v>#DIV/0!</v>
      </c>
      <c r="E481" s="21">
        <v>1</v>
      </c>
      <c r="F481" s="21" t="e">
        <f t="shared" si="112"/>
        <v>#DIV/0!</v>
      </c>
    </row>
    <row r="482" spans="1:6" x14ac:dyDescent="0.15">
      <c r="A482" s="7">
        <v>4</v>
      </c>
      <c r="B482" s="7" t="s">
        <v>268</v>
      </c>
      <c r="C482" s="22">
        <v>0</v>
      </c>
      <c r="D482" s="18" t="e">
        <f t="shared" si="111"/>
        <v>#DIV/0!</v>
      </c>
      <c r="E482" s="21">
        <v>1</v>
      </c>
      <c r="F482" s="21" t="e">
        <f t="shared" si="112"/>
        <v>#DIV/0!</v>
      </c>
    </row>
    <row r="483" spans="1:6" x14ac:dyDescent="0.15">
      <c r="A483" s="7">
        <v>88</v>
      </c>
      <c r="B483" s="7" t="s">
        <v>103</v>
      </c>
      <c r="C483" s="22">
        <v>0</v>
      </c>
      <c r="D483" s="18" t="e">
        <f t="shared" si="111"/>
        <v>#DIV/0!</v>
      </c>
      <c r="E483" s="21" t="s">
        <v>12</v>
      </c>
      <c r="F483" s="21" t="s">
        <v>12</v>
      </c>
    </row>
    <row r="484" spans="1:6" x14ac:dyDescent="0.15">
      <c r="A484" s="7">
        <v>99</v>
      </c>
      <c r="B484" s="7" t="s">
        <v>95</v>
      </c>
      <c r="C484" s="22">
        <v>0</v>
      </c>
      <c r="D484" s="20" t="e">
        <f>SUM(D479:D483)</f>
        <v>#DIV/0!</v>
      </c>
      <c r="E484" s="21" t="s">
        <v>12</v>
      </c>
      <c r="F484" s="21" t="s">
        <v>12</v>
      </c>
    </row>
    <row r="485" spans="1:6" x14ac:dyDescent="0.15">
      <c r="A485" s="58" t="s">
        <v>370</v>
      </c>
      <c r="B485" s="58" t="s">
        <v>269</v>
      </c>
      <c r="C485" s="59">
        <f>SUM(C486:C490)</f>
        <v>0</v>
      </c>
      <c r="D485" s="67"/>
      <c r="E485" s="77"/>
      <c r="F485" s="65" t="e">
        <f>SUM(F486:F489)</f>
        <v>#DIV/0!</v>
      </c>
    </row>
    <row r="486" spans="1:6" x14ac:dyDescent="0.15">
      <c r="A486" s="7">
        <v>1</v>
      </c>
      <c r="B486" s="7" t="s">
        <v>270</v>
      </c>
      <c r="C486" s="22">
        <v>0</v>
      </c>
      <c r="D486" s="18" t="e">
        <f>C486/$C$485</f>
        <v>#DIV/0!</v>
      </c>
      <c r="E486" s="21">
        <v>0</v>
      </c>
      <c r="F486" s="21" t="e">
        <f t="shared" si="112"/>
        <v>#DIV/0!</v>
      </c>
    </row>
    <row r="487" spans="1:6" x14ac:dyDescent="0.15">
      <c r="A487" s="7">
        <v>2</v>
      </c>
      <c r="B487" s="7" t="s">
        <v>271</v>
      </c>
      <c r="C487" s="22">
        <v>0</v>
      </c>
      <c r="D487" s="18" t="e">
        <f t="shared" ref="D487:D490" si="113">C487/$C$485</f>
        <v>#DIV/0!</v>
      </c>
      <c r="E487" s="21">
        <v>0.33300000000000002</v>
      </c>
      <c r="F487" s="21" t="e">
        <f t="shared" si="112"/>
        <v>#DIV/0!</v>
      </c>
    </row>
    <row r="488" spans="1:6" x14ac:dyDescent="0.15">
      <c r="A488" s="7">
        <v>3</v>
      </c>
      <c r="B488" s="7" t="s">
        <v>272</v>
      </c>
      <c r="C488" s="22">
        <v>0</v>
      </c>
      <c r="D488" s="18" t="e">
        <f t="shared" si="113"/>
        <v>#DIV/0!</v>
      </c>
      <c r="E488" s="21">
        <v>0.66700000000000004</v>
      </c>
      <c r="F488" s="21" t="e">
        <f t="shared" si="112"/>
        <v>#DIV/0!</v>
      </c>
    </row>
    <row r="489" spans="1:6" x14ac:dyDescent="0.15">
      <c r="A489" s="7">
        <v>4</v>
      </c>
      <c r="B489" s="7" t="s">
        <v>273</v>
      </c>
      <c r="C489" s="22">
        <v>0</v>
      </c>
      <c r="D489" s="18" t="e">
        <f t="shared" si="113"/>
        <v>#DIV/0!</v>
      </c>
      <c r="E489" s="21">
        <v>1</v>
      </c>
      <c r="F489" s="21" t="e">
        <f t="shared" si="112"/>
        <v>#DIV/0!</v>
      </c>
    </row>
    <row r="490" spans="1:6" x14ac:dyDescent="0.15">
      <c r="A490" s="7">
        <v>88</v>
      </c>
      <c r="B490" s="7" t="s">
        <v>103</v>
      </c>
      <c r="C490" s="22">
        <v>0</v>
      </c>
      <c r="D490" s="18" t="e">
        <f t="shared" si="113"/>
        <v>#DIV/0!</v>
      </c>
      <c r="E490" s="21"/>
      <c r="F490" s="21" t="s">
        <v>12</v>
      </c>
    </row>
    <row r="491" spans="1:6" x14ac:dyDescent="0.15">
      <c r="A491" s="7">
        <v>99</v>
      </c>
      <c r="B491" s="7" t="s">
        <v>95</v>
      </c>
      <c r="C491" s="22">
        <v>0</v>
      </c>
      <c r="D491" s="20" t="e">
        <f>SUM(D486:D490)</f>
        <v>#DIV/0!</v>
      </c>
      <c r="E491" s="21"/>
      <c r="F491" s="21" t="s">
        <v>12</v>
      </c>
    </row>
    <row r="492" spans="1:6" x14ac:dyDescent="0.15">
      <c r="A492" s="58" t="s">
        <v>274</v>
      </c>
      <c r="B492" s="58" t="s">
        <v>436</v>
      </c>
      <c r="C492" s="59">
        <f>SUM(C493:C494)</f>
        <v>0</v>
      </c>
      <c r="D492" s="67"/>
      <c r="E492" s="77"/>
      <c r="F492" s="65" t="e">
        <f>SUM(F493:F494)</f>
        <v>#DIV/0!</v>
      </c>
    </row>
    <row r="493" spans="1:6" x14ac:dyDescent="0.15">
      <c r="A493" s="7">
        <v>1</v>
      </c>
      <c r="B493" s="7" t="s">
        <v>96</v>
      </c>
      <c r="C493" s="22">
        <v>0</v>
      </c>
      <c r="D493" s="18" t="e">
        <f>C493/$C$492</f>
        <v>#DIV/0!</v>
      </c>
      <c r="E493" s="21">
        <v>1</v>
      </c>
      <c r="F493" s="21" t="e">
        <f t="shared" si="112"/>
        <v>#DIV/0!</v>
      </c>
    </row>
    <row r="494" spans="1:6" x14ac:dyDescent="0.15">
      <c r="A494" s="7">
        <v>2</v>
      </c>
      <c r="B494" s="7" t="s">
        <v>97</v>
      </c>
      <c r="C494" s="22">
        <v>0</v>
      </c>
      <c r="D494" s="18" t="e">
        <f>C494/$C$492</f>
        <v>#DIV/0!</v>
      </c>
      <c r="E494" s="21">
        <v>0</v>
      </c>
      <c r="F494" s="21" t="e">
        <f t="shared" si="112"/>
        <v>#DIV/0!</v>
      </c>
    </row>
    <row r="495" spans="1:6" x14ac:dyDescent="0.15">
      <c r="A495" s="7">
        <v>99</v>
      </c>
      <c r="B495" s="7" t="s">
        <v>95</v>
      </c>
      <c r="C495" s="22">
        <v>0</v>
      </c>
      <c r="D495" s="20" t="e">
        <f>SUM(D493:D494)</f>
        <v>#DIV/0!</v>
      </c>
      <c r="E495" s="21"/>
      <c r="F495" s="21" t="s">
        <v>12</v>
      </c>
    </row>
    <row r="496" spans="1:6" x14ac:dyDescent="0.15">
      <c r="A496" s="58" t="s">
        <v>275</v>
      </c>
      <c r="B496" s="58" t="s">
        <v>376</v>
      </c>
      <c r="C496" s="59">
        <f>SUM(C497:C502)</f>
        <v>0</v>
      </c>
      <c r="D496" s="67"/>
      <c r="E496" s="77"/>
      <c r="F496" s="65" t="e">
        <f>SUM(F497:F501)</f>
        <v>#DIV/0!</v>
      </c>
    </row>
    <row r="497" spans="1:6" x14ac:dyDescent="0.15">
      <c r="A497" s="7">
        <v>1</v>
      </c>
      <c r="B497" s="7" t="s">
        <v>276</v>
      </c>
      <c r="C497" s="22">
        <v>0</v>
      </c>
      <c r="D497" s="18" t="e">
        <f>C497/$C$496</f>
        <v>#DIV/0!</v>
      </c>
      <c r="E497" s="21">
        <v>0.25</v>
      </c>
      <c r="F497" s="21" t="e">
        <f t="shared" si="112"/>
        <v>#DIV/0!</v>
      </c>
    </row>
    <row r="498" spans="1:6" x14ac:dyDescent="0.15">
      <c r="A498" s="7">
        <v>2</v>
      </c>
      <c r="B498" s="7" t="s">
        <v>280</v>
      </c>
      <c r="C498" s="22">
        <v>0</v>
      </c>
      <c r="D498" s="18" t="e">
        <f t="shared" ref="D498:D502" si="114">C498/$C$496</f>
        <v>#DIV/0!</v>
      </c>
      <c r="E498" s="21">
        <v>0</v>
      </c>
      <c r="F498" s="21" t="e">
        <f t="shared" si="112"/>
        <v>#DIV/0!</v>
      </c>
    </row>
    <row r="499" spans="1:6" x14ac:dyDescent="0.15">
      <c r="A499" s="7">
        <v>3</v>
      </c>
      <c r="B499" s="7" t="s">
        <v>279</v>
      </c>
      <c r="C499" s="22">
        <v>0</v>
      </c>
      <c r="D499" s="18" t="e">
        <f t="shared" si="114"/>
        <v>#DIV/0!</v>
      </c>
      <c r="E499" s="21">
        <v>0.75</v>
      </c>
      <c r="F499" s="21" t="e">
        <f t="shared" si="112"/>
        <v>#DIV/0!</v>
      </c>
    </row>
    <row r="500" spans="1:6" x14ac:dyDescent="0.15">
      <c r="A500" s="7">
        <v>4</v>
      </c>
      <c r="B500" s="7" t="s">
        <v>277</v>
      </c>
      <c r="C500" s="22">
        <v>0</v>
      </c>
      <c r="D500" s="18" t="e">
        <f t="shared" si="114"/>
        <v>#DIV/0!</v>
      </c>
      <c r="E500" s="21">
        <v>0.25</v>
      </c>
      <c r="F500" s="21" t="e">
        <f t="shared" si="112"/>
        <v>#DIV/0!</v>
      </c>
    </row>
    <row r="501" spans="1:6" x14ac:dyDescent="0.15">
      <c r="A501" s="7">
        <v>5</v>
      </c>
      <c r="B501" s="7" t="s">
        <v>278</v>
      </c>
      <c r="C501" s="22">
        <v>0</v>
      </c>
      <c r="D501" s="18" t="e">
        <f t="shared" si="114"/>
        <v>#DIV/0!</v>
      </c>
      <c r="E501" s="21">
        <v>1</v>
      </c>
      <c r="F501" s="21" t="e">
        <f t="shared" si="112"/>
        <v>#DIV/0!</v>
      </c>
    </row>
    <row r="502" spans="1:6" x14ac:dyDescent="0.15">
      <c r="A502" s="7">
        <v>88</v>
      </c>
      <c r="B502" s="7" t="s">
        <v>103</v>
      </c>
      <c r="C502" s="22">
        <v>0</v>
      </c>
      <c r="D502" s="18" t="e">
        <f t="shared" si="114"/>
        <v>#DIV/0!</v>
      </c>
      <c r="E502" s="21"/>
      <c r="F502" s="21" t="s">
        <v>12</v>
      </c>
    </row>
    <row r="503" spans="1:6" x14ac:dyDescent="0.15">
      <c r="A503" s="7">
        <v>99</v>
      </c>
      <c r="B503" s="7" t="s">
        <v>95</v>
      </c>
      <c r="C503" s="22">
        <v>0</v>
      </c>
      <c r="D503" s="20" t="e">
        <f>SUM(D497:D502)</f>
        <v>#DIV/0!</v>
      </c>
      <c r="E503" s="21"/>
      <c r="F503" s="21" t="s">
        <v>12</v>
      </c>
    </row>
    <row r="504" spans="1:6" x14ac:dyDescent="0.15">
      <c r="A504" s="58" t="s">
        <v>131</v>
      </c>
      <c r="B504" s="58" t="s">
        <v>377</v>
      </c>
      <c r="C504" s="59">
        <f>SUM(C505:C506)</f>
        <v>0</v>
      </c>
      <c r="D504" s="67"/>
      <c r="E504" s="77"/>
      <c r="F504" s="65" t="s">
        <v>12</v>
      </c>
    </row>
    <row r="505" spans="1:6" x14ac:dyDescent="0.15">
      <c r="A505" s="7">
        <v>1</v>
      </c>
      <c r="B505" s="7" t="s">
        <v>96</v>
      </c>
      <c r="C505" s="22">
        <v>0</v>
      </c>
      <c r="D505" s="18" t="e">
        <f>C505/$C$504</f>
        <v>#DIV/0!</v>
      </c>
      <c r="E505" s="135" t="s">
        <v>327</v>
      </c>
      <c r="F505" s="136"/>
    </row>
    <row r="506" spans="1:6" x14ac:dyDescent="0.15">
      <c r="A506" s="7">
        <v>2</v>
      </c>
      <c r="B506" s="7" t="s">
        <v>97</v>
      </c>
      <c r="C506" s="22">
        <v>0</v>
      </c>
      <c r="D506" s="18" t="e">
        <f t="shared" ref="D506:D507" si="115">C506/$C$504</f>
        <v>#DIV/0!</v>
      </c>
      <c r="E506" s="137"/>
      <c r="F506" s="138"/>
    </row>
    <row r="507" spans="1:6" x14ac:dyDescent="0.15">
      <c r="A507" s="7">
        <v>99</v>
      </c>
      <c r="B507" s="7" t="s">
        <v>95</v>
      </c>
      <c r="C507" s="22">
        <v>0</v>
      </c>
      <c r="D507" s="18" t="e">
        <f t="shared" si="115"/>
        <v>#DIV/0!</v>
      </c>
      <c r="E507" s="139"/>
      <c r="F507" s="140"/>
    </row>
    <row r="508" spans="1:6" x14ac:dyDescent="0.15">
      <c r="A508" s="58" t="s">
        <v>132</v>
      </c>
      <c r="B508" s="58" t="s">
        <v>379</v>
      </c>
      <c r="C508" s="59">
        <f>SUM(C509:C512)</f>
        <v>0</v>
      </c>
      <c r="D508" s="67"/>
      <c r="E508" s="77"/>
      <c r="F508" s="65" t="e">
        <f>SUM(F509:F512)</f>
        <v>#DIV/0!</v>
      </c>
    </row>
    <row r="509" spans="1:6" x14ac:dyDescent="0.15">
      <c r="A509" s="7">
        <v>1</v>
      </c>
      <c r="B509" s="7" t="s">
        <v>437</v>
      </c>
      <c r="C509" s="22">
        <v>0</v>
      </c>
      <c r="D509" s="20" t="e">
        <f>C509/$C$508</f>
        <v>#DIV/0!</v>
      </c>
      <c r="E509" s="21">
        <v>1</v>
      </c>
      <c r="F509" s="21" t="e">
        <f>D509*E509</f>
        <v>#DIV/0!</v>
      </c>
    </row>
    <row r="510" spans="1:6" x14ac:dyDescent="0.15">
      <c r="A510" s="7">
        <v>2</v>
      </c>
      <c r="B510" s="7" t="s">
        <v>381</v>
      </c>
      <c r="C510" s="22">
        <v>0</v>
      </c>
      <c r="D510" s="20" t="e">
        <f t="shared" ref="D510:D512" si="116">C510/$C$508</f>
        <v>#DIV/0!</v>
      </c>
      <c r="E510" s="21">
        <v>1</v>
      </c>
      <c r="F510" s="21" t="e">
        <f t="shared" ref="F510:F512" si="117">D510*E510</f>
        <v>#DIV/0!</v>
      </c>
    </row>
    <row r="511" spans="1:6" x14ac:dyDescent="0.15">
      <c r="A511" s="7">
        <v>3</v>
      </c>
      <c r="B511" s="7" t="s">
        <v>380</v>
      </c>
      <c r="C511" s="22">
        <v>0</v>
      </c>
      <c r="D511" s="20" t="e">
        <f t="shared" si="116"/>
        <v>#DIV/0!</v>
      </c>
      <c r="E511" s="21">
        <v>0.5</v>
      </c>
      <c r="F511" s="21" t="e">
        <f t="shared" si="117"/>
        <v>#DIV/0!</v>
      </c>
    </row>
    <row r="512" spans="1:6" x14ac:dyDescent="0.15">
      <c r="A512" s="7">
        <v>4</v>
      </c>
      <c r="B512" s="7" t="s">
        <v>382</v>
      </c>
      <c r="C512" s="22">
        <v>0</v>
      </c>
      <c r="D512" s="20" t="e">
        <f t="shared" si="116"/>
        <v>#DIV/0!</v>
      </c>
      <c r="E512" s="21">
        <v>0</v>
      </c>
      <c r="F512" s="21" t="e">
        <f t="shared" si="117"/>
        <v>#DIV/0!</v>
      </c>
    </row>
    <row r="513" spans="1:6" x14ac:dyDescent="0.15">
      <c r="A513" s="7">
        <v>99</v>
      </c>
      <c r="B513" s="7" t="s">
        <v>95</v>
      </c>
      <c r="C513" s="22">
        <v>0</v>
      </c>
      <c r="D513" s="20"/>
      <c r="E513" s="21"/>
      <c r="F513" s="21"/>
    </row>
    <row r="514" spans="1:6" x14ac:dyDescent="0.15">
      <c r="A514" s="58" t="s">
        <v>133</v>
      </c>
      <c r="B514" s="58" t="s">
        <v>383</v>
      </c>
      <c r="C514" s="59">
        <f>SUM(C515:C518)</f>
        <v>0</v>
      </c>
      <c r="D514" s="67"/>
      <c r="E514" s="77"/>
      <c r="F514" s="65" t="e">
        <f>SUM(F515:F518)</f>
        <v>#DIV/0!</v>
      </c>
    </row>
    <row r="515" spans="1:6" x14ac:dyDescent="0.15">
      <c r="A515" s="7">
        <v>1</v>
      </c>
      <c r="B515" s="7" t="s">
        <v>384</v>
      </c>
      <c r="C515" s="22">
        <v>0</v>
      </c>
      <c r="D515" s="20" t="e">
        <f>C515/$C$514</f>
        <v>#DIV/0!</v>
      </c>
      <c r="E515" s="21">
        <v>1</v>
      </c>
      <c r="F515" s="21" t="e">
        <f>D515*E515</f>
        <v>#DIV/0!</v>
      </c>
    </row>
    <row r="516" spans="1:6" x14ac:dyDescent="0.15">
      <c r="A516" s="7">
        <v>2</v>
      </c>
      <c r="B516" s="7" t="s">
        <v>385</v>
      </c>
      <c r="C516" s="22">
        <v>0</v>
      </c>
      <c r="D516" s="20" t="e">
        <f t="shared" ref="D516:D518" si="118">C516/$C$514</f>
        <v>#DIV/0!</v>
      </c>
      <c r="E516" s="21">
        <v>0.66700000000000004</v>
      </c>
      <c r="F516" s="21" t="e">
        <f t="shared" ref="F516:F518" si="119">D516*E516</f>
        <v>#DIV/0!</v>
      </c>
    </row>
    <row r="517" spans="1:6" x14ac:dyDescent="0.15">
      <c r="A517" s="7">
        <v>3</v>
      </c>
      <c r="B517" s="7" t="s">
        <v>386</v>
      </c>
      <c r="C517" s="22">
        <v>0</v>
      </c>
      <c r="D517" s="20" t="e">
        <f t="shared" si="118"/>
        <v>#DIV/0!</v>
      </c>
      <c r="E517" s="21">
        <v>0.33300000000000002</v>
      </c>
      <c r="F517" s="21" t="e">
        <f t="shared" si="119"/>
        <v>#DIV/0!</v>
      </c>
    </row>
    <row r="518" spans="1:6" x14ac:dyDescent="0.15">
      <c r="A518" s="7">
        <v>4</v>
      </c>
      <c r="B518" s="7" t="s">
        <v>387</v>
      </c>
      <c r="C518" s="22">
        <v>0</v>
      </c>
      <c r="D518" s="20" t="e">
        <f t="shared" si="118"/>
        <v>#DIV/0!</v>
      </c>
      <c r="E518" s="21">
        <v>0</v>
      </c>
      <c r="F518" s="21" t="e">
        <f t="shared" si="119"/>
        <v>#DIV/0!</v>
      </c>
    </row>
    <row r="519" spans="1:6" x14ac:dyDescent="0.15">
      <c r="A519" s="7">
        <v>99</v>
      </c>
      <c r="B519" s="7" t="s">
        <v>95</v>
      </c>
      <c r="C519" s="22">
        <v>0</v>
      </c>
      <c r="D519" s="20"/>
      <c r="E519" s="21"/>
      <c r="F519" s="21"/>
    </row>
    <row r="520" spans="1:6" x14ac:dyDescent="0.15">
      <c r="A520" s="114" t="s">
        <v>134</v>
      </c>
      <c r="B520" s="115" t="s">
        <v>391</v>
      </c>
      <c r="C520" s="116">
        <f>SUM(C521:C524)</f>
        <v>0</v>
      </c>
      <c r="D520" s="117"/>
      <c r="E520" s="118"/>
      <c r="F520" s="119" t="e">
        <f>SUM(F521:F524)</f>
        <v>#DIV/0!</v>
      </c>
    </row>
    <row r="521" spans="1:6" x14ac:dyDescent="0.15">
      <c r="A521" s="7">
        <v>1</v>
      </c>
      <c r="B521" s="7" t="s">
        <v>388</v>
      </c>
      <c r="C521" s="22">
        <v>0</v>
      </c>
      <c r="D521" s="20" t="e">
        <f>C521/$C$520</f>
        <v>#DIV/0!</v>
      </c>
      <c r="E521" s="21">
        <v>0</v>
      </c>
      <c r="F521" s="21" t="e">
        <f>D521*E521</f>
        <v>#DIV/0!</v>
      </c>
    </row>
    <row r="522" spans="1:6" x14ac:dyDescent="0.15">
      <c r="A522" s="7">
        <v>2</v>
      </c>
      <c r="B522" s="7" t="s">
        <v>390</v>
      </c>
      <c r="C522" s="22">
        <v>0</v>
      </c>
      <c r="D522" s="20" t="e">
        <f t="shared" ref="D522:D524" si="120">C522/$C$520</f>
        <v>#DIV/0!</v>
      </c>
      <c r="E522" s="21">
        <v>1</v>
      </c>
      <c r="F522" s="21" t="e">
        <f t="shared" ref="F522:F524" si="121">D522*E522</f>
        <v>#DIV/0!</v>
      </c>
    </row>
    <row r="523" spans="1:6" x14ac:dyDescent="0.15">
      <c r="A523" s="7">
        <v>3</v>
      </c>
      <c r="B523" s="7" t="s">
        <v>392</v>
      </c>
      <c r="C523" s="22">
        <v>0</v>
      </c>
      <c r="D523" s="20" t="e">
        <f t="shared" si="120"/>
        <v>#DIV/0!</v>
      </c>
      <c r="E523" s="21">
        <v>0</v>
      </c>
      <c r="F523" s="21" t="e">
        <f t="shared" si="121"/>
        <v>#DIV/0!</v>
      </c>
    </row>
    <row r="524" spans="1:6" x14ac:dyDescent="0.15">
      <c r="A524" s="7">
        <v>4</v>
      </c>
      <c r="B524" s="7" t="s">
        <v>393</v>
      </c>
      <c r="C524" s="22">
        <v>0</v>
      </c>
      <c r="D524" s="20" t="e">
        <f t="shared" si="120"/>
        <v>#DIV/0!</v>
      </c>
      <c r="E524" s="21">
        <v>1</v>
      </c>
      <c r="F524" s="21" t="e">
        <f t="shared" si="121"/>
        <v>#DIV/0!</v>
      </c>
    </row>
    <row r="525" spans="1:6" x14ac:dyDescent="0.15">
      <c r="A525" s="7">
        <v>99</v>
      </c>
      <c r="B525" s="7" t="s">
        <v>95</v>
      </c>
      <c r="C525" s="22">
        <v>0</v>
      </c>
      <c r="D525" s="20"/>
      <c r="E525" s="21"/>
      <c r="F525" s="21"/>
    </row>
    <row r="526" spans="1:6" x14ac:dyDescent="0.15">
      <c r="A526" s="87"/>
      <c r="B526" s="46" t="s">
        <v>310</v>
      </c>
      <c r="C526" s="88"/>
      <c r="D526" s="84"/>
      <c r="E526" s="89" t="e">
        <f xml:space="preserve"> F527+F536+F531</f>
        <v>#DIV/0!</v>
      </c>
      <c r="F526" s="86" t="e">
        <f>E526/3</f>
        <v>#DIV/0!</v>
      </c>
    </row>
    <row r="527" spans="1:6" x14ac:dyDescent="0.15">
      <c r="A527" s="58" t="s">
        <v>311</v>
      </c>
      <c r="B527" s="58" t="s">
        <v>312</v>
      </c>
      <c r="C527" s="59">
        <f>SUM(C528:C529)</f>
        <v>0</v>
      </c>
      <c r="D527" s="67"/>
      <c r="E527" s="77"/>
      <c r="F527" s="65" t="e">
        <f>SUM(F528:F529)</f>
        <v>#DIV/0!</v>
      </c>
    </row>
    <row r="528" spans="1:6" x14ac:dyDescent="0.15">
      <c r="A528" s="7">
        <v>1</v>
      </c>
      <c r="B528" s="7" t="s">
        <v>96</v>
      </c>
      <c r="C528" s="22">
        <v>0</v>
      </c>
      <c r="D528" s="18" t="e">
        <f>C528/$C$527</f>
        <v>#DIV/0!</v>
      </c>
      <c r="E528" s="21">
        <v>1</v>
      </c>
      <c r="F528" s="21" t="e">
        <f t="shared" si="112"/>
        <v>#DIV/0!</v>
      </c>
    </row>
    <row r="529" spans="1:6" x14ac:dyDescent="0.15">
      <c r="A529" s="7">
        <v>2</v>
      </c>
      <c r="B529" s="7" t="s">
        <v>97</v>
      </c>
      <c r="C529" s="22">
        <v>0</v>
      </c>
      <c r="D529" s="18" t="e">
        <f t="shared" ref="D529" si="122">C529/$C$527</f>
        <v>#DIV/0!</v>
      </c>
      <c r="E529" s="21">
        <v>0</v>
      </c>
      <c r="F529" s="21" t="e">
        <f t="shared" si="112"/>
        <v>#DIV/0!</v>
      </c>
    </row>
    <row r="530" spans="1:6" x14ac:dyDescent="0.15">
      <c r="A530" s="7">
        <v>99</v>
      </c>
      <c r="B530" s="7" t="s">
        <v>95</v>
      </c>
      <c r="C530" s="22">
        <v>0</v>
      </c>
      <c r="D530" s="20" t="e">
        <f>SUM(D528:D529)</f>
        <v>#DIV/0!</v>
      </c>
      <c r="E530" s="21"/>
      <c r="F530" s="21" t="s">
        <v>12</v>
      </c>
    </row>
    <row r="531" spans="1:6" x14ac:dyDescent="0.15">
      <c r="A531" s="58" t="s">
        <v>394</v>
      </c>
      <c r="B531" s="58" t="s">
        <v>313</v>
      </c>
      <c r="C531" s="59">
        <f>SUM(C532:C534)</f>
        <v>0</v>
      </c>
      <c r="D531" s="77"/>
      <c r="E531" s="77"/>
      <c r="F531" s="65" t="e">
        <f>SUM(F532:F534)</f>
        <v>#DIV/0!</v>
      </c>
    </row>
    <row r="532" spans="1:6" x14ac:dyDescent="0.15">
      <c r="A532" s="7">
        <v>1</v>
      </c>
      <c r="B532" s="7" t="s">
        <v>314</v>
      </c>
      <c r="C532" s="22">
        <v>0</v>
      </c>
      <c r="D532" s="18" t="e">
        <f>C532/$C$531</f>
        <v>#DIV/0!</v>
      </c>
      <c r="E532" s="21">
        <v>0</v>
      </c>
      <c r="F532" s="21" t="e">
        <f t="shared" si="112"/>
        <v>#DIV/0!</v>
      </c>
    </row>
    <row r="533" spans="1:6" x14ac:dyDescent="0.15">
      <c r="A533" s="7">
        <v>2</v>
      </c>
      <c r="B533" s="7" t="s">
        <v>315</v>
      </c>
      <c r="C533" s="22">
        <v>0</v>
      </c>
      <c r="D533" s="18" t="e">
        <f t="shared" ref="D533:D534" si="123">C533/$C$531</f>
        <v>#DIV/0!</v>
      </c>
      <c r="E533" s="21">
        <v>0.5</v>
      </c>
      <c r="F533" s="21" t="e">
        <f t="shared" si="112"/>
        <v>#DIV/0!</v>
      </c>
    </row>
    <row r="534" spans="1:6" x14ac:dyDescent="0.15">
      <c r="A534" s="7">
        <v>3</v>
      </c>
      <c r="B534" s="7" t="s">
        <v>316</v>
      </c>
      <c r="C534" s="22">
        <v>0</v>
      </c>
      <c r="D534" s="18" t="e">
        <f t="shared" si="123"/>
        <v>#DIV/0!</v>
      </c>
      <c r="E534" s="21">
        <v>1</v>
      </c>
      <c r="F534" s="21" t="e">
        <f t="shared" si="112"/>
        <v>#DIV/0!</v>
      </c>
    </row>
    <row r="535" spans="1:6" x14ac:dyDescent="0.15">
      <c r="A535" s="7">
        <v>99</v>
      </c>
      <c r="B535" s="7" t="s">
        <v>95</v>
      </c>
      <c r="C535" s="22">
        <v>0</v>
      </c>
      <c r="D535" s="20" t="e">
        <f>SUM(D532:D534)</f>
        <v>#DIV/0!</v>
      </c>
      <c r="E535" s="21"/>
      <c r="F535" s="21" t="s">
        <v>12</v>
      </c>
    </row>
    <row r="536" spans="1:6" x14ac:dyDescent="0.15">
      <c r="A536" s="58" t="s">
        <v>395</v>
      </c>
      <c r="B536" s="58" t="s">
        <v>378</v>
      </c>
      <c r="C536" s="59">
        <f>SUM(C537:C540)</f>
        <v>0</v>
      </c>
      <c r="D536" s="77"/>
      <c r="E536" s="77"/>
      <c r="F536" s="65" t="e">
        <f>SUM(F537:F540)</f>
        <v>#DIV/0!</v>
      </c>
    </row>
    <row r="537" spans="1:6" x14ac:dyDescent="0.15">
      <c r="A537" s="7">
        <v>1</v>
      </c>
      <c r="B537" s="7" t="s">
        <v>317</v>
      </c>
      <c r="C537" s="22">
        <v>0</v>
      </c>
      <c r="D537" s="18" t="e">
        <f>C537/$C$536</f>
        <v>#DIV/0!</v>
      </c>
      <c r="E537" s="21">
        <v>1</v>
      </c>
      <c r="F537" s="21" t="e">
        <f>D537*E537</f>
        <v>#DIV/0!</v>
      </c>
    </row>
    <row r="538" spans="1:6" x14ac:dyDescent="0.15">
      <c r="A538" s="7">
        <v>2</v>
      </c>
      <c r="B538" s="7" t="s">
        <v>318</v>
      </c>
      <c r="C538" s="22">
        <v>0</v>
      </c>
      <c r="D538" s="18" t="e">
        <f t="shared" ref="D538:D540" si="124">C538/$C$536</f>
        <v>#DIV/0!</v>
      </c>
      <c r="E538" s="21">
        <v>0.66700000000000004</v>
      </c>
      <c r="F538" s="21" t="e">
        <f t="shared" ref="F538:F540" si="125">D538*E538</f>
        <v>#DIV/0!</v>
      </c>
    </row>
    <row r="539" spans="1:6" x14ac:dyDescent="0.15">
      <c r="A539" s="7">
        <v>3</v>
      </c>
      <c r="B539" s="7" t="s">
        <v>319</v>
      </c>
      <c r="C539" s="22">
        <v>0</v>
      </c>
      <c r="D539" s="18" t="e">
        <f t="shared" si="124"/>
        <v>#DIV/0!</v>
      </c>
      <c r="E539" s="21">
        <v>0.33300000000000002</v>
      </c>
      <c r="F539" s="21" t="e">
        <f t="shared" si="125"/>
        <v>#DIV/0!</v>
      </c>
    </row>
    <row r="540" spans="1:6" x14ac:dyDescent="0.15">
      <c r="A540" s="7">
        <v>4</v>
      </c>
      <c r="B540" s="7" t="s">
        <v>320</v>
      </c>
      <c r="C540" s="22">
        <v>0</v>
      </c>
      <c r="D540" s="18" t="e">
        <f t="shared" si="124"/>
        <v>#DIV/0!</v>
      </c>
      <c r="E540" s="21">
        <v>0</v>
      </c>
      <c r="F540" s="21" t="e">
        <f t="shared" si="125"/>
        <v>#DIV/0!</v>
      </c>
    </row>
    <row r="541" spans="1:6" x14ac:dyDescent="0.15">
      <c r="A541" s="7">
        <v>99</v>
      </c>
      <c r="B541" s="7" t="s">
        <v>95</v>
      </c>
      <c r="C541" s="22">
        <v>0</v>
      </c>
      <c r="D541" s="20" t="e">
        <f>SUM(D537:D540)</f>
        <v>#DIV/0!</v>
      </c>
      <c r="E541" s="21"/>
      <c r="F541" s="21" t="s">
        <v>12</v>
      </c>
    </row>
    <row r="542" spans="1:6" ht="15" x14ac:dyDescent="0.2">
      <c r="A542" s="53" t="s">
        <v>135</v>
      </c>
      <c r="B542" s="54" t="s">
        <v>146</v>
      </c>
      <c r="C542" s="49"/>
      <c r="D542" s="50"/>
      <c r="E542" s="94" t="e">
        <f>F543+F584+F562+F571</f>
        <v>#DIV/0!</v>
      </c>
      <c r="F542" s="56" t="e">
        <f>E542/4</f>
        <v>#DIV/0!</v>
      </c>
    </row>
    <row r="543" spans="1:6" ht="14" customHeight="1" x14ac:dyDescent="0.15">
      <c r="A543" s="87"/>
      <c r="B543" s="93" t="s">
        <v>282</v>
      </c>
      <c r="C543" s="88"/>
      <c r="D543" s="84"/>
      <c r="E543" s="89" t="e">
        <f>F544+F548+F553+F557</f>
        <v>#DIV/0!</v>
      </c>
      <c r="F543" s="86" t="e">
        <f>E543/4</f>
        <v>#DIV/0!</v>
      </c>
    </row>
    <row r="544" spans="1:6" x14ac:dyDescent="0.15">
      <c r="A544" s="58" t="s">
        <v>137</v>
      </c>
      <c r="B544" s="58" t="s">
        <v>389</v>
      </c>
      <c r="C544" s="59">
        <f>SUM(C545:C547)</f>
        <v>0</v>
      </c>
      <c r="D544" s="58"/>
      <c r="E544" s="68"/>
      <c r="F544" s="65" t="e">
        <f>SUM(F545:F547)</f>
        <v>#DIV/0!</v>
      </c>
    </row>
    <row r="545" spans="1:6" x14ac:dyDescent="0.15">
      <c r="A545" s="7">
        <v>1</v>
      </c>
      <c r="B545" s="7" t="s">
        <v>96</v>
      </c>
      <c r="C545" s="22">
        <v>0</v>
      </c>
      <c r="D545" s="18" t="e">
        <f>C545/$C$544</f>
        <v>#DIV/0!</v>
      </c>
      <c r="E545" s="21">
        <v>1</v>
      </c>
      <c r="F545" s="21" t="e">
        <f>D545*E545</f>
        <v>#DIV/0!</v>
      </c>
    </row>
    <row r="546" spans="1:6" x14ac:dyDescent="0.15">
      <c r="A546" s="7">
        <v>2</v>
      </c>
      <c r="B546" s="7" t="s">
        <v>97</v>
      </c>
      <c r="C546" s="22">
        <v>0</v>
      </c>
      <c r="D546" s="18" t="e">
        <f t="shared" ref="D546:D547" si="126">C546/$C$544</f>
        <v>#DIV/0!</v>
      </c>
      <c r="E546" s="21">
        <v>0</v>
      </c>
      <c r="F546" s="21" t="e">
        <f t="shared" ref="F546:F582" si="127">D546*E546</f>
        <v>#DIV/0!</v>
      </c>
    </row>
    <row r="547" spans="1:6" x14ac:dyDescent="0.15">
      <c r="A547" s="7">
        <v>99</v>
      </c>
      <c r="B547" s="7" t="s">
        <v>95</v>
      </c>
      <c r="C547" s="22">
        <v>0</v>
      </c>
      <c r="D547" s="18" t="e">
        <f t="shared" si="126"/>
        <v>#DIV/0!</v>
      </c>
      <c r="E547" s="21">
        <v>0</v>
      </c>
      <c r="F547" s="21" t="e">
        <f t="shared" si="127"/>
        <v>#DIV/0!</v>
      </c>
    </row>
    <row r="548" spans="1:6" x14ac:dyDescent="0.15">
      <c r="A548" s="58" t="s">
        <v>138</v>
      </c>
      <c r="B548" s="58" t="s">
        <v>301</v>
      </c>
      <c r="C548" s="59">
        <f>SUM(C549:C552)</f>
        <v>0</v>
      </c>
      <c r="D548" s="67"/>
      <c r="E548" s="77"/>
      <c r="F548" s="65" t="e">
        <f>SUM(F549:F552)</f>
        <v>#DIV/0!</v>
      </c>
    </row>
    <row r="549" spans="1:6" x14ac:dyDescent="0.15">
      <c r="A549" s="7">
        <v>1</v>
      </c>
      <c r="B549" s="7" t="s">
        <v>292</v>
      </c>
      <c r="C549" s="22">
        <v>0</v>
      </c>
      <c r="D549" s="18" t="e">
        <f>C549/$C$548</f>
        <v>#DIV/0!</v>
      </c>
      <c r="E549" s="21">
        <v>1</v>
      </c>
      <c r="F549" s="21" t="e">
        <f t="shared" si="127"/>
        <v>#DIV/0!</v>
      </c>
    </row>
    <row r="550" spans="1:6" x14ac:dyDescent="0.15">
      <c r="A550" s="7">
        <v>2</v>
      </c>
      <c r="B550" s="7" t="s">
        <v>293</v>
      </c>
      <c r="C550" s="22">
        <v>0</v>
      </c>
      <c r="D550" s="18" t="e">
        <f t="shared" ref="D550:D552" si="128">C550/$C$548</f>
        <v>#DIV/0!</v>
      </c>
      <c r="E550" s="21">
        <v>0.66700000000000004</v>
      </c>
      <c r="F550" s="21" t="e">
        <f t="shared" si="127"/>
        <v>#DIV/0!</v>
      </c>
    </row>
    <row r="551" spans="1:6" x14ac:dyDescent="0.15">
      <c r="A551" s="7">
        <v>3</v>
      </c>
      <c r="B551" s="7" t="s">
        <v>294</v>
      </c>
      <c r="C551" s="22">
        <v>0</v>
      </c>
      <c r="D551" s="18" t="e">
        <f t="shared" si="128"/>
        <v>#DIV/0!</v>
      </c>
      <c r="E551" s="21">
        <v>0.33300000000000002</v>
      </c>
      <c r="F551" s="21" t="e">
        <f t="shared" si="127"/>
        <v>#DIV/0!</v>
      </c>
    </row>
    <row r="552" spans="1:6" x14ac:dyDescent="0.15">
      <c r="A552" s="7">
        <v>4</v>
      </c>
      <c r="B552" s="7" t="s">
        <v>295</v>
      </c>
      <c r="C552" s="22">
        <v>0</v>
      </c>
      <c r="D552" s="18" t="e">
        <f t="shared" si="128"/>
        <v>#DIV/0!</v>
      </c>
      <c r="E552" s="21">
        <v>0</v>
      </c>
      <c r="F552" s="21" t="e">
        <f t="shared" si="127"/>
        <v>#DIV/0!</v>
      </c>
    </row>
    <row r="553" spans="1:6" x14ac:dyDescent="0.15">
      <c r="A553" s="58" t="s">
        <v>139</v>
      </c>
      <c r="B553" s="58" t="s">
        <v>196</v>
      </c>
      <c r="C553" s="59">
        <f>SUM(C554:C556)</f>
        <v>0</v>
      </c>
      <c r="D553" s="67"/>
      <c r="E553" s="77"/>
      <c r="F553" s="65" t="e">
        <f>SUM(F554:F556)</f>
        <v>#DIV/0!</v>
      </c>
    </row>
    <row r="554" spans="1:6" x14ac:dyDescent="0.15">
      <c r="A554" s="7">
        <v>1</v>
      </c>
      <c r="B554" s="7" t="s">
        <v>96</v>
      </c>
      <c r="C554" s="22">
        <v>0</v>
      </c>
      <c r="D554" s="18" t="e">
        <f>C554/$C$553</f>
        <v>#DIV/0!</v>
      </c>
      <c r="E554" s="21">
        <v>1</v>
      </c>
      <c r="F554" s="21" t="e">
        <f t="shared" si="127"/>
        <v>#DIV/0!</v>
      </c>
    </row>
    <row r="555" spans="1:6" x14ac:dyDescent="0.15">
      <c r="A555" s="7">
        <v>2</v>
      </c>
      <c r="B555" s="7" t="s">
        <v>97</v>
      </c>
      <c r="C555" s="22">
        <v>0</v>
      </c>
      <c r="D555" s="18" t="e">
        <f t="shared" ref="D555:D556" si="129">C555/$C$553</f>
        <v>#DIV/0!</v>
      </c>
      <c r="E555" s="21">
        <v>0</v>
      </c>
      <c r="F555" s="21" t="e">
        <f t="shared" si="127"/>
        <v>#DIV/0!</v>
      </c>
    </row>
    <row r="556" spans="1:6" x14ac:dyDescent="0.15">
      <c r="A556" s="7">
        <v>99</v>
      </c>
      <c r="B556" s="7" t="s">
        <v>95</v>
      </c>
      <c r="C556" s="22">
        <v>0</v>
      </c>
      <c r="D556" s="18" t="e">
        <f t="shared" si="129"/>
        <v>#DIV/0!</v>
      </c>
      <c r="E556" s="21">
        <v>0</v>
      </c>
      <c r="F556" s="21" t="e">
        <f t="shared" si="127"/>
        <v>#DIV/0!</v>
      </c>
    </row>
    <row r="557" spans="1:6" x14ac:dyDescent="0.15">
      <c r="A557" s="58" t="s">
        <v>140</v>
      </c>
      <c r="B557" s="58" t="s">
        <v>300</v>
      </c>
      <c r="C557" s="59">
        <f>SUM(C558:C561)</f>
        <v>0</v>
      </c>
      <c r="D557" s="67"/>
      <c r="E557" s="77"/>
      <c r="F557" s="65" t="e">
        <f>SUM(F558:F561)</f>
        <v>#DIV/0!</v>
      </c>
    </row>
    <row r="558" spans="1:6" x14ac:dyDescent="0.15">
      <c r="A558" s="7">
        <v>1</v>
      </c>
      <c r="B558" s="7" t="s">
        <v>296</v>
      </c>
      <c r="C558" s="22">
        <v>0</v>
      </c>
      <c r="D558" s="18" t="e">
        <f>C558/$C$557</f>
        <v>#DIV/0!</v>
      </c>
      <c r="E558" s="21">
        <v>1</v>
      </c>
      <c r="F558" s="21" t="e">
        <f t="shared" si="127"/>
        <v>#DIV/0!</v>
      </c>
    </row>
    <row r="559" spans="1:6" x14ac:dyDescent="0.15">
      <c r="A559" s="7">
        <v>2</v>
      </c>
      <c r="B559" s="7" t="s">
        <v>297</v>
      </c>
      <c r="C559" s="22">
        <v>0</v>
      </c>
      <c r="D559" s="18" t="e">
        <f t="shared" ref="D559:D561" si="130">C559/$C$557</f>
        <v>#DIV/0!</v>
      </c>
      <c r="E559" s="21">
        <v>0.66700000000000004</v>
      </c>
      <c r="F559" s="21" t="e">
        <f t="shared" si="127"/>
        <v>#DIV/0!</v>
      </c>
    </row>
    <row r="560" spans="1:6" x14ac:dyDescent="0.15">
      <c r="A560" s="7">
        <v>3</v>
      </c>
      <c r="B560" s="7" t="s">
        <v>298</v>
      </c>
      <c r="C560" s="22">
        <v>0</v>
      </c>
      <c r="D560" s="18" t="e">
        <f t="shared" si="130"/>
        <v>#DIV/0!</v>
      </c>
      <c r="E560" s="21">
        <v>0.33300000000000002</v>
      </c>
      <c r="F560" s="21" t="e">
        <f t="shared" si="127"/>
        <v>#DIV/0!</v>
      </c>
    </row>
    <row r="561" spans="1:6" x14ac:dyDescent="0.15">
      <c r="A561" s="7">
        <v>4</v>
      </c>
      <c r="B561" s="7" t="s">
        <v>299</v>
      </c>
      <c r="C561" s="22">
        <v>0</v>
      </c>
      <c r="D561" s="18" t="e">
        <f t="shared" si="130"/>
        <v>#DIV/0!</v>
      </c>
      <c r="E561" s="21">
        <v>0</v>
      </c>
      <c r="F561" s="21" t="e">
        <f t="shared" si="127"/>
        <v>#DIV/0!</v>
      </c>
    </row>
    <row r="562" spans="1:6" ht="14" customHeight="1" x14ac:dyDescent="0.15">
      <c r="A562" s="87"/>
      <c r="B562" s="93" t="s">
        <v>283</v>
      </c>
      <c r="C562" s="88"/>
      <c r="D562" s="84"/>
      <c r="E562" s="89" t="e">
        <f>F563+F567</f>
        <v>#DIV/0!</v>
      </c>
      <c r="F562" s="86" t="e">
        <f>E562/2</f>
        <v>#DIV/0!</v>
      </c>
    </row>
    <row r="563" spans="1:6" ht="12" customHeight="1" x14ac:dyDescent="0.15">
      <c r="A563" s="58" t="s">
        <v>141</v>
      </c>
      <c r="B563" s="78" t="s">
        <v>288</v>
      </c>
      <c r="C563" s="59">
        <f>SUM(C564:C565)</f>
        <v>0</v>
      </c>
      <c r="D563" s="67"/>
      <c r="E563" s="77"/>
      <c r="F563" s="65" t="e">
        <f>SUM(F564:F566)</f>
        <v>#DIV/0!</v>
      </c>
    </row>
    <row r="564" spans="1:6" x14ac:dyDescent="0.15">
      <c r="A564" s="7">
        <v>1</v>
      </c>
      <c r="B564" s="7" t="s">
        <v>96</v>
      </c>
      <c r="C564" s="22">
        <v>0</v>
      </c>
      <c r="D564" s="18" t="e">
        <f>C564/$C$563</f>
        <v>#DIV/0!</v>
      </c>
      <c r="E564" s="21">
        <v>1</v>
      </c>
      <c r="F564" s="21" t="e">
        <f t="shared" si="127"/>
        <v>#DIV/0!</v>
      </c>
    </row>
    <row r="565" spans="1:6" x14ac:dyDescent="0.15">
      <c r="A565" s="7">
        <v>2</v>
      </c>
      <c r="B565" s="7" t="s">
        <v>97</v>
      </c>
      <c r="C565" s="22">
        <v>0</v>
      </c>
      <c r="D565" s="18" t="e">
        <f t="shared" ref="D565:D566" si="131">C565/$C$563</f>
        <v>#DIV/0!</v>
      </c>
      <c r="E565" s="21">
        <v>0</v>
      </c>
      <c r="F565" s="21" t="e">
        <f t="shared" si="127"/>
        <v>#DIV/0!</v>
      </c>
    </row>
    <row r="566" spans="1:6" x14ac:dyDescent="0.15">
      <c r="A566" s="7">
        <v>99</v>
      </c>
      <c r="B566" s="7" t="s">
        <v>95</v>
      </c>
      <c r="C566" s="22">
        <v>0</v>
      </c>
      <c r="D566" s="18" t="e">
        <f t="shared" si="131"/>
        <v>#DIV/0!</v>
      </c>
      <c r="E566" s="21">
        <v>0</v>
      </c>
      <c r="F566" s="21" t="e">
        <f t="shared" si="127"/>
        <v>#DIV/0!</v>
      </c>
    </row>
    <row r="567" spans="1:6" x14ac:dyDescent="0.15">
      <c r="A567" s="58" t="s">
        <v>142</v>
      </c>
      <c r="B567" s="58" t="s">
        <v>289</v>
      </c>
      <c r="C567" s="59">
        <f>SUM(C568:C569)</f>
        <v>0</v>
      </c>
      <c r="D567" s="67"/>
      <c r="E567" s="77"/>
      <c r="F567" s="65" t="e">
        <f>SUM(F568:F570)</f>
        <v>#DIV/0!</v>
      </c>
    </row>
    <row r="568" spans="1:6" x14ac:dyDescent="0.15">
      <c r="A568" s="7">
        <v>1</v>
      </c>
      <c r="B568" s="7" t="s">
        <v>96</v>
      </c>
      <c r="C568" s="22">
        <v>0</v>
      </c>
      <c r="D568" s="18" t="e">
        <f>C568/$C$567</f>
        <v>#DIV/0!</v>
      </c>
      <c r="E568" s="21">
        <v>1</v>
      </c>
      <c r="F568" s="21" t="e">
        <f t="shared" si="127"/>
        <v>#DIV/0!</v>
      </c>
    </row>
    <row r="569" spans="1:6" x14ac:dyDescent="0.15">
      <c r="A569" s="7">
        <v>2</v>
      </c>
      <c r="B569" s="7" t="s">
        <v>97</v>
      </c>
      <c r="C569" s="22">
        <v>0</v>
      </c>
      <c r="D569" s="18" t="e">
        <f t="shared" ref="D569" si="132">C569/$C$567</f>
        <v>#DIV/0!</v>
      </c>
      <c r="E569" s="21">
        <v>0</v>
      </c>
      <c r="F569" s="21" t="e">
        <f t="shared" si="127"/>
        <v>#DIV/0!</v>
      </c>
    </row>
    <row r="570" spans="1:6" x14ac:dyDescent="0.15">
      <c r="A570" s="7">
        <v>99</v>
      </c>
      <c r="B570" s="7" t="s">
        <v>95</v>
      </c>
      <c r="C570" s="22">
        <v>0</v>
      </c>
      <c r="D570" s="20" t="e">
        <f>SUM(D568:D569)</f>
        <v>#DIV/0!</v>
      </c>
      <c r="E570" s="21">
        <v>0</v>
      </c>
      <c r="F570" s="21" t="e">
        <f t="shared" si="127"/>
        <v>#DIV/0!</v>
      </c>
    </row>
    <row r="571" spans="1:6" ht="13" customHeight="1" x14ac:dyDescent="0.15">
      <c r="A571" s="87"/>
      <c r="B571" s="93" t="s">
        <v>284</v>
      </c>
      <c r="C571" s="88"/>
      <c r="D571" s="84"/>
      <c r="E571" s="89" t="e">
        <f xml:space="preserve"> F572+F576+F580</f>
        <v>#DIV/0!</v>
      </c>
      <c r="F571" s="86" t="e">
        <f>E571/3</f>
        <v>#DIV/0!</v>
      </c>
    </row>
    <row r="572" spans="1:6" x14ac:dyDescent="0.15">
      <c r="A572" s="79" t="s">
        <v>143</v>
      </c>
      <c r="B572" s="79" t="s">
        <v>396</v>
      </c>
      <c r="C572" s="59">
        <f>SUM(C573:C575)</f>
        <v>0</v>
      </c>
      <c r="D572" s="67"/>
      <c r="E572" s="77"/>
      <c r="F572" s="65" t="e">
        <f>SUM(F573:F575)</f>
        <v>#DIV/0!</v>
      </c>
    </row>
    <row r="573" spans="1:6" x14ac:dyDescent="0.15">
      <c r="A573" s="8">
        <v>1</v>
      </c>
      <c r="B573" s="8" t="s">
        <v>96</v>
      </c>
      <c r="C573" s="22">
        <v>0</v>
      </c>
      <c r="D573" s="18" t="e">
        <f>C573/$C$572</f>
        <v>#DIV/0!</v>
      </c>
      <c r="E573" s="21">
        <v>1</v>
      </c>
      <c r="F573" s="21" t="e">
        <f t="shared" si="127"/>
        <v>#DIV/0!</v>
      </c>
    </row>
    <row r="574" spans="1:6" x14ac:dyDescent="0.15">
      <c r="A574" s="8">
        <v>2</v>
      </c>
      <c r="B574" s="8" t="s">
        <v>97</v>
      </c>
      <c r="C574" s="22">
        <v>0</v>
      </c>
      <c r="D574" s="18" t="e">
        <f t="shared" ref="D574:D575" si="133">C574/$C$572</f>
        <v>#DIV/0!</v>
      </c>
      <c r="E574" s="21">
        <v>0</v>
      </c>
      <c r="F574" s="21" t="e">
        <f t="shared" si="127"/>
        <v>#DIV/0!</v>
      </c>
    </row>
    <row r="575" spans="1:6" x14ac:dyDescent="0.15">
      <c r="A575" s="8">
        <v>99</v>
      </c>
      <c r="B575" s="8" t="s">
        <v>95</v>
      </c>
      <c r="C575" s="22">
        <v>0</v>
      </c>
      <c r="D575" s="18" t="e">
        <f t="shared" si="133"/>
        <v>#DIV/0!</v>
      </c>
      <c r="E575" s="21">
        <v>0</v>
      </c>
      <c r="F575" s="21" t="e">
        <f t="shared" si="127"/>
        <v>#DIV/0!</v>
      </c>
    </row>
    <row r="576" spans="1:6" x14ac:dyDescent="0.15">
      <c r="A576" s="58" t="s">
        <v>144</v>
      </c>
      <c r="B576" s="58" t="s">
        <v>397</v>
      </c>
      <c r="C576" s="59">
        <f>SUM(C577:C579)</f>
        <v>0</v>
      </c>
      <c r="D576" s="67"/>
      <c r="E576" s="77"/>
      <c r="F576" s="65" t="e">
        <f>SUM(F577:F579)</f>
        <v>#DIV/0!</v>
      </c>
    </row>
    <row r="577" spans="1:6" x14ac:dyDescent="0.15">
      <c r="A577" s="7">
        <v>1</v>
      </c>
      <c r="B577" s="7" t="s">
        <v>96</v>
      </c>
      <c r="C577" s="22">
        <v>0</v>
      </c>
      <c r="D577" s="18" t="e">
        <f>C577/$C$576</f>
        <v>#DIV/0!</v>
      </c>
      <c r="E577" s="21">
        <v>1</v>
      </c>
      <c r="F577" s="21" t="e">
        <f t="shared" si="127"/>
        <v>#DIV/0!</v>
      </c>
    </row>
    <row r="578" spans="1:6" x14ac:dyDescent="0.15">
      <c r="A578" s="7">
        <v>2</v>
      </c>
      <c r="B578" s="7" t="s">
        <v>97</v>
      </c>
      <c r="C578" s="22">
        <v>0</v>
      </c>
      <c r="D578" s="18" t="e">
        <f t="shared" ref="D578:D579" si="134">C578/$C$576</f>
        <v>#DIV/0!</v>
      </c>
      <c r="E578" s="21">
        <v>0</v>
      </c>
      <c r="F578" s="21" t="e">
        <f t="shared" si="127"/>
        <v>#DIV/0!</v>
      </c>
    </row>
    <row r="579" spans="1:6" x14ac:dyDescent="0.15">
      <c r="A579" s="7">
        <v>99</v>
      </c>
      <c r="B579" s="7" t="s">
        <v>95</v>
      </c>
      <c r="C579" s="22">
        <v>0</v>
      </c>
      <c r="D579" s="18" t="e">
        <f t="shared" si="134"/>
        <v>#DIV/0!</v>
      </c>
      <c r="E579" s="21">
        <v>0</v>
      </c>
      <c r="F579" s="21" t="e">
        <f t="shared" si="127"/>
        <v>#DIV/0!</v>
      </c>
    </row>
    <row r="580" spans="1:6" x14ac:dyDescent="0.15">
      <c r="A580" s="58" t="s">
        <v>145</v>
      </c>
      <c r="B580" s="58" t="s">
        <v>398</v>
      </c>
      <c r="C580" s="59">
        <f>SUM(C581:C582)</f>
        <v>0</v>
      </c>
      <c r="D580" s="67"/>
      <c r="E580" s="77"/>
      <c r="F580" s="65" t="e">
        <f>SUM(F581:F582)</f>
        <v>#DIV/0!</v>
      </c>
    </row>
    <row r="581" spans="1:6" x14ac:dyDescent="0.15">
      <c r="A581" s="7">
        <v>1</v>
      </c>
      <c r="B581" s="7" t="s">
        <v>96</v>
      </c>
      <c r="C581" s="22">
        <v>0</v>
      </c>
      <c r="D581" s="18" t="e">
        <f>C581/$C$580</f>
        <v>#DIV/0!</v>
      </c>
      <c r="E581" s="21">
        <v>1</v>
      </c>
      <c r="F581" s="21" t="e">
        <f t="shared" si="127"/>
        <v>#DIV/0!</v>
      </c>
    </row>
    <row r="582" spans="1:6" x14ac:dyDescent="0.15">
      <c r="A582" s="7">
        <v>2</v>
      </c>
      <c r="B582" s="7" t="s">
        <v>97</v>
      </c>
      <c r="C582" s="22">
        <v>0</v>
      </c>
      <c r="D582" s="18" t="e">
        <f>C582/$C$580</f>
        <v>#DIV/0!</v>
      </c>
      <c r="E582" s="21">
        <v>0</v>
      </c>
      <c r="F582" s="21" t="e">
        <f t="shared" si="127"/>
        <v>#DIV/0!</v>
      </c>
    </row>
    <row r="583" spans="1:6" x14ac:dyDescent="0.15">
      <c r="A583" s="7">
        <v>99</v>
      </c>
      <c r="B583" s="7" t="s">
        <v>95</v>
      </c>
      <c r="C583" s="22">
        <v>0</v>
      </c>
      <c r="D583" s="20" t="e">
        <f>SUM(D581:D582)</f>
        <v>#DIV/0!</v>
      </c>
      <c r="E583" s="21" t="s">
        <v>12</v>
      </c>
      <c r="F583" s="14" t="s">
        <v>12</v>
      </c>
    </row>
    <row r="584" spans="1:6" x14ac:dyDescent="0.15">
      <c r="A584" s="87"/>
      <c r="B584" s="93" t="s">
        <v>438</v>
      </c>
      <c r="C584" s="88"/>
      <c r="D584" s="84"/>
      <c r="E584" s="89" t="e">
        <f>SUM(F585)</f>
        <v>#DIV/0!</v>
      </c>
      <c r="F584" s="86" t="e">
        <f>E584/1</f>
        <v>#DIV/0!</v>
      </c>
    </row>
    <row r="585" spans="1:6" x14ac:dyDescent="0.15">
      <c r="A585" s="79" t="s">
        <v>439</v>
      </c>
      <c r="B585" s="79" t="s">
        <v>396</v>
      </c>
      <c r="C585" s="59">
        <f>SUM(C586:C589)</f>
        <v>0</v>
      </c>
      <c r="D585" s="67"/>
      <c r="E585" s="77"/>
      <c r="F585" s="65" t="e">
        <f>SUM(F586:F589)</f>
        <v>#DIV/0!</v>
      </c>
    </row>
    <row r="586" spans="1:6" x14ac:dyDescent="0.15">
      <c r="A586" s="7">
        <v>1</v>
      </c>
      <c r="B586" s="7" t="s">
        <v>440</v>
      </c>
      <c r="C586" s="22">
        <v>0</v>
      </c>
      <c r="D586" s="18" t="e">
        <f>C586/$C$585</f>
        <v>#DIV/0!</v>
      </c>
      <c r="E586" s="21">
        <v>0</v>
      </c>
      <c r="F586" s="14" t="e">
        <f>D586*E586</f>
        <v>#DIV/0!</v>
      </c>
    </row>
    <row r="587" spans="1:6" x14ac:dyDescent="0.15">
      <c r="A587" s="7">
        <v>2</v>
      </c>
      <c r="B587" s="7" t="s">
        <v>441</v>
      </c>
      <c r="C587" s="22">
        <v>0</v>
      </c>
      <c r="D587" s="18" t="e">
        <f t="shared" ref="D587:D589" si="135">C587/$C$585</f>
        <v>#DIV/0!</v>
      </c>
      <c r="E587" s="21">
        <v>0.33300000000000002</v>
      </c>
      <c r="F587" s="14" t="e">
        <f t="shared" ref="F587:F589" si="136">D587*E587</f>
        <v>#DIV/0!</v>
      </c>
    </row>
    <row r="588" spans="1:6" x14ac:dyDescent="0.15">
      <c r="A588" s="7">
        <v>3</v>
      </c>
      <c r="B588" s="7" t="s">
        <v>442</v>
      </c>
      <c r="C588" s="22">
        <v>0</v>
      </c>
      <c r="D588" s="18" t="e">
        <f t="shared" si="135"/>
        <v>#DIV/0!</v>
      </c>
      <c r="E588" s="21">
        <v>0.66700000000000004</v>
      </c>
      <c r="F588" s="14" t="e">
        <f t="shared" si="136"/>
        <v>#DIV/0!</v>
      </c>
    </row>
    <row r="589" spans="1:6" x14ac:dyDescent="0.15">
      <c r="A589" s="7">
        <v>4</v>
      </c>
      <c r="B589" s="7" t="s">
        <v>453</v>
      </c>
      <c r="C589" s="22">
        <v>0</v>
      </c>
      <c r="D589" s="18" t="e">
        <f t="shared" si="135"/>
        <v>#DIV/0!</v>
      </c>
      <c r="E589" s="21">
        <v>1</v>
      </c>
      <c r="F589" s="14" t="e">
        <f t="shared" si="136"/>
        <v>#DIV/0!</v>
      </c>
    </row>
    <row r="590" spans="1:6" x14ac:dyDescent="0.15">
      <c r="A590" s="79" t="s">
        <v>443</v>
      </c>
      <c r="B590" s="79" t="s">
        <v>444</v>
      </c>
      <c r="C590" s="59" t="s">
        <v>12</v>
      </c>
      <c r="D590" s="67"/>
      <c r="E590" s="77"/>
      <c r="F590" s="65" t="s">
        <v>12</v>
      </c>
    </row>
    <row r="591" spans="1:6" x14ac:dyDescent="0.15">
      <c r="A591" s="7">
        <v>1</v>
      </c>
      <c r="B591" s="7" t="s">
        <v>445</v>
      </c>
      <c r="C591" s="22">
        <v>0</v>
      </c>
      <c r="D591" s="18" t="e">
        <f>C591/$C$585</f>
        <v>#DIV/0!</v>
      </c>
      <c r="E591" s="128" t="s">
        <v>452</v>
      </c>
      <c r="F591" s="129"/>
    </row>
    <row r="592" spans="1:6" x14ac:dyDescent="0.15">
      <c r="A592" s="7">
        <v>2</v>
      </c>
      <c r="B592" s="7" t="s">
        <v>446</v>
      </c>
      <c r="C592" s="22">
        <v>0</v>
      </c>
      <c r="D592" s="18" t="e">
        <f t="shared" ref="D592:D597" si="137">C592/$C$585</f>
        <v>#DIV/0!</v>
      </c>
      <c r="E592" s="130"/>
      <c r="F592" s="131"/>
    </row>
    <row r="593" spans="1:7" x14ac:dyDescent="0.15">
      <c r="A593" s="7">
        <v>3</v>
      </c>
      <c r="B593" s="7" t="s">
        <v>447</v>
      </c>
      <c r="C593" s="22">
        <v>0</v>
      </c>
      <c r="D593" s="18" t="e">
        <f t="shared" si="137"/>
        <v>#DIV/0!</v>
      </c>
      <c r="E593" s="130"/>
      <c r="F593" s="131"/>
    </row>
    <row r="594" spans="1:7" x14ac:dyDescent="0.15">
      <c r="A594" s="7">
        <v>4</v>
      </c>
      <c r="B594" s="7" t="s">
        <v>448</v>
      </c>
      <c r="C594" s="22">
        <v>0</v>
      </c>
      <c r="D594" s="18" t="e">
        <f t="shared" si="137"/>
        <v>#DIV/0!</v>
      </c>
      <c r="E594" s="130"/>
      <c r="F594" s="131"/>
    </row>
    <row r="595" spans="1:7" x14ac:dyDescent="0.15">
      <c r="A595" s="7">
        <v>5</v>
      </c>
      <c r="B595" s="7" t="s">
        <v>449</v>
      </c>
      <c r="C595" s="22">
        <v>0</v>
      </c>
      <c r="D595" s="18" t="e">
        <f t="shared" si="137"/>
        <v>#DIV/0!</v>
      </c>
      <c r="E595" s="130"/>
      <c r="F595" s="131"/>
    </row>
    <row r="596" spans="1:7" x14ac:dyDescent="0.15">
      <c r="A596" s="7">
        <v>6</v>
      </c>
      <c r="B596" s="7" t="s">
        <v>450</v>
      </c>
      <c r="C596" s="22">
        <v>0</v>
      </c>
      <c r="D596" s="18" t="e">
        <f t="shared" si="137"/>
        <v>#DIV/0!</v>
      </c>
      <c r="E596" s="130"/>
      <c r="F596" s="131"/>
    </row>
    <row r="597" spans="1:7" x14ac:dyDescent="0.15">
      <c r="A597" s="7">
        <v>7</v>
      </c>
      <c r="B597" s="7" t="s">
        <v>451</v>
      </c>
      <c r="C597" s="22">
        <v>0</v>
      </c>
      <c r="D597" s="18" t="e">
        <f t="shared" si="137"/>
        <v>#DIV/0!</v>
      </c>
      <c r="E597" s="132"/>
      <c r="F597" s="133"/>
    </row>
    <row r="598" spans="1:7" ht="15" x14ac:dyDescent="0.2">
      <c r="A598" s="53" t="s">
        <v>148</v>
      </c>
      <c r="B598" s="54" t="s">
        <v>136</v>
      </c>
      <c r="C598" s="49"/>
      <c r="D598" s="50"/>
      <c r="E598" s="94" t="e">
        <f>F599+F624+F641</f>
        <v>#DIV/0!</v>
      </c>
      <c r="F598" s="56" t="e">
        <f>E598/3</f>
        <v>#DIV/0!</v>
      </c>
    </row>
    <row r="599" spans="1:7" ht="14" customHeight="1" x14ac:dyDescent="0.15">
      <c r="A599" s="87"/>
      <c r="B599" s="93" t="s">
        <v>347</v>
      </c>
      <c r="C599" s="88"/>
      <c r="D599" s="84"/>
      <c r="E599" s="89" t="e">
        <f>F600+F613+F620</f>
        <v>#DIV/0!</v>
      </c>
      <c r="F599" s="86" t="e">
        <f>E599/3</f>
        <v>#DIV/0!</v>
      </c>
    </row>
    <row r="600" spans="1:7" x14ac:dyDescent="0.15">
      <c r="A600" s="58" t="s">
        <v>147</v>
      </c>
      <c r="B600" s="80" t="s">
        <v>285</v>
      </c>
      <c r="C600" s="59">
        <f>SUM(C601:C611)</f>
        <v>0</v>
      </c>
      <c r="D600" s="58"/>
      <c r="E600" s="77"/>
      <c r="F600" s="77" t="e">
        <f>SUM(F601:F611)</f>
        <v>#DIV/0!</v>
      </c>
    </row>
    <row r="601" spans="1:7" x14ac:dyDescent="0.15">
      <c r="A601" s="7">
        <v>1</v>
      </c>
      <c r="B601" s="7" t="s">
        <v>400</v>
      </c>
      <c r="C601" s="22">
        <v>0</v>
      </c>
      <c r="D601" s="18" t="e">
        <f>C601/$C$600</f>
        <v>#DIV/0!</v>
      </c>
      <c r="E601" s="21">
        <v>1</v>
      </c>
      <c r="F601" s="21" t="e">
        <f>D601*E601</f>
        <v>#DIV/0!</v>
      </c>
      <c r="G601" s="1" t="s">
        <v>12</v>
      </c>
    </row>
    <row r="602" spans="1:7" x14ac:dyDescent="0.15">
      <c r="A602" s="7">
        <v>2</v>
      </c>
      <c r="B602" s="7" t="s">
        <v>401</v>
      </c>
      <c r="C602" s="22">
        <v>0</v>
      </c>
      <c r="D602" s="18" t="e">
        <f t="shared" ref="D602:D611" si="138">C602/$C$600</f>
        <v>#DIV/0!</v>
      </c>
      <c r="E602" s="21">
        <v>0</v>
      </c>
      <c r="F602" s="21" t="e">
        <f t="shared" ref="F602:F611" si="139">D602*E602</f>
        <v>#DIV/0!</v>
      </c>
    </row>
    <row r="603" spans="1:7" x14ac:dyDescent="0.15">
      <c r="A603" s="7">
        <v>3</v>
      </c>
      <c r="B603" s="7" t="s">
        <v>286</v>
      </c>
      <c r="C603" s="22">
        <v>0</v>
      </c>
      <c r="D603" s="18" t="e">
        <f t="shared" si="138"/>
        <v>#DIV/0!</v>
      </c>
      <c r="E603" s="21">
        <v>1</v>
      </c>
      <c r="F603" s="21" t="e">
        <f t="shared" si="139"/>
        <v>#DIV/0!</v>
      </c>
    </row>
    <row r="604" spans="1:7" x14ac:dyDescent="0.15">
      <c r="A604" s="7">
        <v>4</v>
      </c>
      <c r="B604" s="7" t="s">
        <v>402</v>
      </c>
      <c r="C604" s="22">
        <v>0</v>
      </c>
      <c r="D604" s="18" t="e">
        <f t="shared" si="138"/>
        <v>#DIV/0!</v>
      </c>
      <c r="E604" s="21">
        <v>1</v>
      </c>
      <c r="F604" s="21" t="e">
        <f t="shared" si="139"/>
        <v>#DIV/0!</v>
      </c>
    </row>
    <row r="605" spans="1:7" x14ac:dyDescent="0.15">
      <c r="A605" s="7">
        <v>5</v>
      </c>
      <c r="B605" s="7" t="s">
        <v>403</v>
      </c>
      <c r="C605" s="22">
        <v>0</v>
      </c>
      <c r="D605" s="18" t="e">
        <f t="shared" si="138"/>
        <v>#DIV/0!</v>
      </c>
      <c r="E605" s="21">
        <v>0</v>
      </c>
      <c r="F605" s="21" t="e">
        <f t="shared" si="139"/>
        <v>#DIV/0!</v>
      </c>
    </row>
    <row r="606" spans="1:7" x14ac:dyDescent="0.15">
      <c r="A606" s="7">
        <v>6</v>
      </c>
      <c r="B606" s="7" t="s">
        <v>404</v>
      </c>
      <c r="C606" s="22">
        <v>0</v>
      </c>
      <c r="D606" s="18" t="e">
        <f t="shared" si="138"/>
        <v>#DIV/0!</v>
      </c>
      <c r="E606" s="21">
        <v>0.5</v>
      </c>
      <c r="F606" s="21" t="e">
        <f t="shared" si="139"/>
        <v>#DIV/0!</v>
      </c>
    </row>
    <row r="607" spans="1:7" x14ac:dyDescent="0.15">
      <c r="A607" s="7">
        <v>7</v>
      </c>
      <c r="B607" s="7" t="s">
        <v>405</v>
      </c>
      <c r="C607" s="22">
        <v>0</v>
      </c>
      <c r="D607" s="18" t="e">
        <f t="shared" si="138"/>
        <v>#DIV/0!</v>
      </c>
      <c r="E607" s="21">
        <v>0</v>
      </c>
      <c r="F607" s="21" t="e">
        <f t="shared" si="139"/>
        <v>#DIV/0!</v>
      </c>
    </row>
    <row r="608" spans="1:7" x14ac:dyDescent="0.15">
      <c r="A608" s="7">
        <v>8</v>
      </c>
      <c r="B608" s="7" t="s">
        <v>406</v>
      </c>
      <c r="C608" s="22">
        <v>0</v>
      </c>
      <c r="D608" s="18" t="e">
        <f t="shared" si="138"/>
        <v>#DIV/0!</v>
      </c>
      <c r="E608" s="21">
        <v>1</v>
      </c>
      <c r="F608" s="21" t="e">
        <f t="shared" si="139"/>
        <v>#DIV/0!</v>
      </c>
    </row>
    <row r="609" spans="1:6" x14ac:dyDescent="0.15">
      <c r="A609" s="7">
        <v>9</v>
      </c>
      <c r="B609" s="7" t="s">
        <v>407</v>
      </c>
      <c r="C609" s="22">
        <v>0</v>
      </c>
      <c r="D609" s="18" t="e">
        <f t="shared" si="138"/>
        <v>#DIV/0!</v>
      </c>
      <c r="E609" s="21">
        <v>0.5</v>
      </c>
      <c r="F609" s="21" t="e">
        <f t="shared" si="139"/>
        <v>#DIV/0!</v>
      </c>
    </row>
    <row r="610" spans="1:6" x14ac:dyDescent="0.15">
      <c r="A610" s="7">
        <v>88</v>
      </c>
      <c r="B610" s="7" t="s">
        <v>408</v>
      </c>
      <c r="C610" s="22">
        <v>0</v>
      </c>
      <c r="D610" s="18" t="e">
        <f t="shared" si="138"/>
        <v>#DIV/0!</v>
      </c>
      <c r="E610" s="21">
        <v>1</v>
      </c>
      <c r="F610" s="21" t="e">
        <f t="shared" si="139"/>
        <v>#DIV/0!</v>
      </c>
    </row>
    <row r="611" spans="1:6" x14ac:dyDescent="0.15">
      <c r="A611" s="7">
        <v>89</v>
      </c>
      <c r="B611" s="7" t="s">
        <v>409</v>
      </c>
      <c r="C611" s="22">
        <v>0</v>
      </c>
      <c r="D611" s="18" t="e">
        <f t="shared" si="138"/>
        <v>#DIV/0!</v>
      </c>
      <c r="E611" s="21">
        <v>0</v>
      </c>
      <c r="F611" s="21" t="e">
        <f t="shared" si="139"/>
        <v>#DIV/0!</v>
      </c>
    </row>
    <row r="612" spans="1:6" x14ac:dyDescent="0.15">
      <c r="A612" s="7">
        <v>99</v>
      </c>
      <c r="B612" s="7" t="s">
        <v>95</v>
      </c>
      <c r="C612" s="22">
        <v>0</v>
      </c>
      <c r="D612" s="18" t="s">
        <v>12</v>
      </c>
      <c r="E612" s="21"/>
      <c r="F612" s="21"/>
    </row>
    <row r="613" spans="1:6" s="9" customFormat="1" ht="11" customHeight="1" x14ac:dyDescent="0.15">
      <c r="A613" s="58" t="s">
        <v>410</v>
      </c>
      <c r="B613" s="78" t="s">
        <v>399</v>
      </c>
      <c r="C613" s="59">
        <f>SUM(C614:C617)</f>
        <v>0</v>
      </c>
      <c r="D613" s="67"/>
      <c r="E613" s="77"/>
      <c r="F613" s="81" t="e">
        <f>SUM(F614:F617)</f>
        <v>#DIV/0!</v>
      </c>
    </row>
    <row r="614" spans="1:6" s="11" customFormat="1" x14ac:dyDescent="0.15">
      <c r="A614" s="7">
        <v>1</v>
      </c>
      <c r="B614" s="7" t="s">
        <v>411</v>
      </c>
      <c r="C614" s="22">
        <v>0</v>
      </c>
      <c r="D614" s="18" t="e">
        <f>C614/$C$613</f>
        <v>#DIV/0!</v>
      </c>
      <c r="E614" s="21">
        <v>1</v>
      </c>
      <c r="F614" s="21" t="e">
        <f t="shared" ref="F614:F649" si="140">D614*E614</f>
        <v>#DIV/0!</v>
      </c>
    </row>
    <row r="615" spans="1:6" x14ac:dyDescent="0.15">
      <c r="A615" s="7">
        <v>2</v>
      </c>
      <c r="B615" s="7" t="s">
        <v>290</v>
      </c>
      <c r="C615" s="22">
        <v>0</v>
      </c>
      <c r="D615" s="18" t="e">
        <f t="shared" ref="D615:D617" si="141">C615/$C$613</f>
        <v>#DIV/0!</v>
      </c>
      <c r="E615" s="21">
        <v>0.5</v>
      </c>
      <c r="F615" s="21" t="e">
        <f t="shared" si="140"/>
        <v>#DIV/0!</v>
      </c>
    </row>
    <row r="616" spans="1:6" s="9" customFormat="1" x14ac:dyDescent="0.15">
      <c r="A616" s="7">
        <v>3</v>
      </c>
      <c r="B616" s="7" t="s">
        <v>180</v>
      </c>
      <c r="C616" s="22">
        <v>0</v>
      </c>
      <c r="D616" s="18" t="e">
        <f t="shared" si="141"/>
        <v>#DIV/0!</v>
      </c>
      <c r="E616" s="21">
        <v>0.5</v>
      </c>
      <c r="F616" s="21" t="e">
        <f t="shared" si="140"/>
        <v>#DIV/0!</v>
      </c>
    </row>
    <row r="617" spans="1:6" s="11" customFormat="1" x14ac:dyDescent="0.15">
      <c r="A617" s="7">
        <v>4</v>
      </c>
      <c r="B617" s="7" t="s">
        <v>291</v>
      </c>
      <c r="C617" s="22">
        <v>0</v>
      </c>
      <c r="D617" s="18" t="e">
        <f t="shared" si="141"/>
        <v>#DIV/0!</v>
      </c>
      <c r="E617" s="21">
        <v>0</v>
      </c>
      <c r="F617" s="21" t="e">
        <f t="shared" si="140"/>
        <v>#DIV/0!</v>
      </c>
    </row>
    <row r="618" spans="1:6" x14ac:dyDescent="0.15">
      <c r="A618" s="7">
        <v>88</v>
      </c>
      <c r="B618" s="7" t="s">
        <v>103</v>
      </c>
      <c r="C618" s="22">
        <v>0</v>
      </c>
      <c r="D618" s="18" t="s">
        <v>12</v>
      </c>
      <c r="E618" s="21" t="s">
        <v>12</v>
      </c>
      <c r="F618" s="21" t="s">
        <v>12</v>
      </c>
    </row>
    <row r="619" spans="1:6" s="9" customFormat="1" x14ac:dyDescent="0.15">
      <c r="A619" s="7">
        <v>99</v>
      </c>
      <c r="B619" s="7" t="s">
        <v>95</v>
      </c>
      <c r="C619" s="22">
        <v>0</v>
      </c>
      <c r="D619" s="18" t="s">
        <v>12</v>
      </c>
      <c r="E619" s="21"/>
      <c r="F619" s="21" t="s">
        <v>12</v>
      </c>
    </row>
    <row r="620" spans="1:6" s="9" customFormat="1" ht="12" x14ac:dyDescent="0.15">
      <c r="A620" s="58" t="s">
        <v>149</v>
      </c>
      <c r="B620" s="78" t="s">
        <v>287</v>
      </c>
      <c r="C620" s="59">
        <f>SUM(C621:C622)</f>
        <v>0</v>
      </c>
      <c r="D620" s="67"/>
      <c r="E620" s="77"/>
      <c r="F620" s="81" t="e">
        <f>SUM(F621:F622)</f>
        <v>#DIV/0!</v>
      </c>
    </row>
    <row r="621" spans="1:6" s="9" customFormat="1" x14ac:dyDescent="0.15">
      <c r="A621" s="7">
        <v>1</v>
      </c>
      <c r="B621" s="7" t="s">
        <v>96</v>
      </c>
      <c r="C621" s="22">
        <v>0</v>
      </c>
      <c r="D621" s="18" t="e">
        <f>C621/$C$620</f>
        <v>#DIV/0!</v>
      </c>
      <c r="E621" s="21">
        <v>1</v>
      </c>
      <c r="F621" s="21" t="e">
        <f>D621*E621</f>
        <v>#DIV/0!</v>
      </c>
    </row>
    <row r="622" spans="1:6" s="9" customFormat="1" x14ac:dyDescent="0.15">
      <c r="A622" s="7">
        <v>2</v>
      </c>
      <c r="B622" s="7" t="s">
        <v>97</v>
      </c>
      <c r="C622" s="22">
        <v>0</v>
      </c>
      <c r="D622" s="18" t="e">
        <f>C622/$C$620</f>
        <v>#DIV/0!</v>
      </c>
      <c r="E622" s="21">
        <v>0</v>
      </c>
      <c r="F622" s="21" t="e">
        <f>D622*E622</f>
        <v>#DIV/0!</v>
      </c>
    </row>
    <row r="623" spans="1:6" s="9" customFormat="1" x14ac:dyDescent="0.15">
      <c r="A623" s="7">
        <v>99</v>
      </c>
      <c r="B623" s="7" t="s">
        <v>95</v>
      </c>
      <c r="C623" s="22">
        <v>0</v>
      </c>
      <c r="D623" s="18"/>
      <c r="E623" s="21"/>
      <c r="F623" s="21"/>
    </row>
    <row r="624" spans="1:6" s="11" customFormat="1" ht="14" customHeight="1" x14ac:dyDescent="0.15">
      <c r="A624" s="87"/>
      <c r="B624" s="93" t="s">
        <v>346</v>
      </c>
      <c r="C624" s="88"/>
      <c r="D624" s="84"/>
      <c r="E624" s="89" t="e">
        <f>F625+F636</f>
        <v>#DIV/0!</v>
      </c>
      <c r="F624" s="86" t="e">
        <f>E624/2</f>
        <v>#DIV/0!</v>
      </c>
    </row>
    <row r="625" spans="1:6" s="11" customFormat="1" x14ac:dyDescent="0.15">
      <c r="A625" s="80" t="s">
        <v>150</v>
      </c>
      <c r="B625" s="80" t="s">
        <v>217</v>
      </c>
      <c r="C625" s="76"/>
      <c r="D625" s="67"/>
      <c r="E625" s="77"/>
      <c r="F625" s="65" t="e">
        <f>SUM(F626:F634)</f>
        <v>#DIV/0!</v>
      </c>
    </row>
    <row r="626" spans="1:6" x14ac:dyDescent="0.15">
      <c r="A626" s="7">
        <v>1</v>
      </c>
      <c r="B626" s="7" t="s">
        <v>187</v>
      </c>
      <c r="C626" s="22">
        <v>0</v>
      </c>
      <c r="D626" s="18" t="e">
        <f>C626/$C$6</f>
        <v>#DIV/0!</v>
      </c>
      <c r="E626" s="21">
        <v>0.111</v>
      </c>
      <c r="F626" s="21" t="e">
        <f t="shared" si="140"/>
        <v>#DIV/0!</v>
      </c>
    </row>
    <row r="627" spans="1:6" s="9" customFormat="1" x14ac:dyDescent="0.15">
      <c r="A627" s="7">
        <v>2</v>
      </c>
      <c r="B627" s="7" t="s">
        <v>188</v>
      </c>
      <c r="C627" s="22">
        <v>0</v>
      </c>
      <c r="D627" s="18" t="e">
        <f t="shared" ref="D627:D634" si="142">C627/$C$6</f>
        <v>#DIV/0!</v>
      </c>
      <c r="E627" s="21">
        <v>0.111</v>
      </c>
      <c r="F627" s="21" t="e">
        <f t="shared" si="140"/>
        <v>#DIV/0!</v>
      </c>
    </row>
    <row r="628" spans="1:6" s="11" customFormat="1" x14ac:dyDescent="0.15">
      <c r="A628" s="7">
        <v>3</v>
      </c>
      <c r="B628" s="7" t="s">
        <v>189</v>
      </c>
      <c r="C628" s="22">
        <v>0</v>
      </c>
      <c r="D628" s="18" t="e">
        <f t="shared" si="142"/>
        <v>#DIV/0!</v>
      </c>
      <c r="E628" s="21">
        <v>0.111</v>
      </c>
      <c r="F628" s="21" t="e">
        <f t="shared" si="140"/>
        <v>#DIV/0!</v>
      </c>
    </row>
    <row r="629" spans="1:6" x14ac:dyDescent="0.15">
      <c r="A629" s="7">
        <v>4</v>
      </c>
      <c r="B629" s="7" t="s">
        <v>190</v>
      </c>
      <c r="C629" s="22">
        <v>0</v>
      </c>
      <c r="D629" s="18" t="e">
        <f t="shared" si="142"/>
        <v>#DIV/0!</v>
      </c>
      <c r="E629" s="21">
        <v>0.111</v>
      </c>
      <c r="F629" s="21" t="e">
        <f t="shared" si="140"/>
        <v>#DIV/0!</v>
      </c>
    </row>
    <row r="630" spans="1:6" s="9" customFormat="1" x14ac:dyDescent="0.15">
      <c r="A630" s="7">
        <v>5</v>
      </c>
      <c r="B630" s="7" t="s">
        <v>191</v>
      </c>
      <c r="C630" s="22">
        <v>0</v>
      </c>
      <c r="D630" s="18" t="e">
        <f t="shared" si="142"/>
        <v>#DIV/0!</v>
      </c>
      <c r="E630" s="21">
        <v>0.111</v>
      </c>
      <c r="F630" s="21" t="e">
        <f t="shared" si="140"/>
        <v>#DIV/0!</v>
      </c>
    </row>
    <row r="631" spans="1:6" s="11" customFormat="1" x14ac:dyDescent="0.15">
      <c r="A631" s="7">
        <v>6</v>
      </c>
      <c r="B631" s="7" t="s">
        <v>192</v>
      </c>
      <c r="C631" s="22">
        <v>0</v>
      </c>
      <c r="D631" s="18" t="e">
        <f t="shared" si="142"/>
        <v>#DIV/0!</v>
      </c>
      <c r="E631" s="21">
        <v>0.111</v>
      </c>
      <c r="F631" s="21" t="e">
        <f t="shared" si="140"/>
        <v>#DIV/0!</v>
      </c>
    </row>
    <row r="632" spans="1:6" x14ac:dyDescent="0.15">
      <c r="A632" s="7">
        <v>7</v>
      </c>
      <c r="B632" s="7" t="s">
        <v>193</v>
      </c>
      <c r="C632" s="22">
        <v>0</v>
      </c>
      <c r="D632" s="18" t="e">
        <f t="shared" si="142"/>
        <v>#DIV/0!</v>
      </c>
      <c r="E632" s="21">
        <v>0.111</v>
      </c>
      <c r="F632" s="21" t="e">
        <f t="shared" si="140"/>
        <v>#DIV/0!</v>
      </c>
    </row>
    <row r="633" spans="1:6" s="9" customFormat="1" x14ac:dyDescent="0.15">
      <c r="A633" s="7">
        <v>8</v>
      </c>
      <c r="B633" s="7" t="s">
        <v>194</v>
      </c>
      <c r="C633" s="22">
        <v>0</v>
      </c>
      <c r="D633" s="18" t="e">
        <f t="shared" si="142"/>
        <v>#DIV/0!</v>
      </c>
      <c r="E633" s="21">
        <v>0.111</v>
      </c>
      <c r="F633" s="21" t="e">
        <f t="shared" si="140"/>
        <v>#DIV/0!</v>
      </c>
    </row>
    <row r="634" spans="1:6" s="11" customFormat="1" x14ac:dyDescent="0.15">
      <c r="A634" s="7">
        <v>9</v>
      </c>
      <c r="B634" s="7" t="s">
        <v>195</v>
      </c>
      <c r="C634" s="22">
        <v>0</v>
      </c>
      <c r="D634" s="18" t="e">
        <f t="shared" si="142"/>
        <v>#DIV/0!</v>
      </c>
      <c r="E634" s="21">
        <v>0.111</v>
      </c>
      <c r="F634" s="21" t="e">
        <f t="shared" si="140"/>
        <v>#DIV/0!</v>
      </c>
    </row>
    <row r="635" spans="1:6" s="9" customFormat="1" x14ac:dyDescent="0.15">
      <c r="A635" s="7">
        <v>99</v>
      </c>
      <c r="B635" s="7" t="s">
        <v>95</v>
      </c>
      <c r="C635" s="22">
        <v>0</v>
      </c>
      <c r="D635" s="18" t="s">
        <v>12</v>
      </c>
      <c r="E635" s="21"/>
      <c r="F635" s="21" t="s">
        <v>12</v>
      </c>
    </row>
    <row r="636" spans="1:6" s="11" customFormat="1" x14ac:dyDescent="0.15">
      <c r="A636" s="58" t="s">
        <v>412</v>
      </c>
      <c r="B636" s="58" t="s">
        <v>416</v>
      </c>
      <c r="C636" s="59">
        <f>SUM(C637:C639)</f>
        <v>0</v>
      </c>
      <c r="D636" s="67"/>
      <c r="E636" s="77"/>
      <c r="F636" s="65" t="e">
        <f>SUM(F637:F639)</f>
        <v>#DIV/0!</v>
      </c>
    </row>
    <row r="637" spans="1:6" x14ac:dyDescent="0.15">
      <c r="A637" s="7">
        <v>1</v>
      </c>
      <c r="B637" s="7" t="s">
        <v>326</v>
      </c>
      <c r="C637" s="22">
        <v>0</v>
      </c>
      <c r="D637" s="18" t="e">
        <f>C637/$C$636</f>
        <v>#DIV/0!</v>
      </c>
      <c r="E637" s="21">
        <v>0</v>
      </c>
      <c r="F637" s="21" t="e">
        <f t="shared" si="140"/>
        <v>#DIV/0!</v>
      </c>
    </row>
    <row r="638" spans="1:6" s="9" customFormat="1" x14ac:dyDescent="0.15">
      <c r="A638" s="7">
        <v>2</v>
      </c>
      <c r="B638" s="7" t="s">
        <v>414</v>
      </c>
      <c r="C638" s="22">
        <v>0</v>
      </c>
      <c r="D638" s="18" t="e">
        <f t="shared" ref="D638:D639" si="143">C638/$C$636</f>
        <v>#DIV/0!</v>
      </c>
      <c r="E638" s="21">
        <v>0.5</v>
      </c>
      <c r="F638" s="21" t="e">
        <f t="shared" si="140"/>
        <v>#DIV/0!</v>
      </c>
    </row>
    <row r="639" spans="1:6" s="9" customFormat="1" x14ac:dyDescent="0.15">
      <c r="A639" s="7">
        <v>3</v>
      </c>
      <c r="B639" s="7" t="s">
        <v>413</v>
      </c>
      <c r="C639" s="22">
        <v>0</v>
      </c>
      <c r="D639" s="18" t="e">
        <f t="shared" si="143"/>
        <v>#DIV/0!</v>
      </c>
      <c r="E639" s="21">
        <v>1</v>
      </c>
      <c r="F639" s="21" t="e">
        <f t="shared" si="140"/>
        <v>#DIV/0!</v>
      </c>
    </row>
    <row r="640" spans="1:6" s="11" customFormat="1" x14ac:dyDescent="0.15">
      <c r="A640" s="7">
        <v>99</v>
      </c>
      <c r="B640" s="7" t="s">
        <v>415</v>
      </c>
      <c r="C640" s="22">
        <v>0</v>
      </c>
      <c r="D640" s="20" t="s">
        <v>12</v>
      </c>
      <c r="E640" s="21"/>
      <c r="F640" s="21" t="s">
        <v>12</v>
      </c>
    </row>
    <row r="641" spans="1:6" s="11" customFormat="1" ht="14" customHeight="1" x14ac:dyDescent="0.15">
      <c r="A641" s="82"/>
      <c r="B641" s="93" t="s">
        <v>345</v>
      </c>
      <c r="C641" s="83"/>
      <c r="D641" s="84"/>
      <c r="E641" s="85" t="e">
        <f>F642+F645</f>
        <v>#DIV/0!</v>
      </c>
      <c r="F641" s="86" t="e">
        <f>E641/2</f>
        <v>#DIV/0!</v>
      </c>
    </row>
    <row r="642" spans="1:6" s="11" customFormat="1" x14ac:dyDescent="0.15">
      <c r="A642" s="58" t="s">
        <v>151</v>
      </c>
      <c r="B642" s="58" t="s">
        <v>181</v>
      </c>
      <c r="C642" s="59">
        <f>SUM(C643:C644)</f>
        <v>0</v>
      </c>
      <c r="D642" s="67"/>
      <c r="E642" s="77"/>
      <c r="F642" s="65" t="e">
        <f>SUM(F643:F644)</f>
        <v>#DIV/0!</v>
      </c>
    </row>
    <row r="643" spans="1:6" x14ac:dyDescent="0.15">
      <c r="A643" s="7">
        <v>1</v>
      </c>
      <c r="B643" s="7" t="s">
        <v>96</v>
      </c>
      <c r="C643" s="22">
        <v>0</v>
      </c>
      <c r="D643" s="18" t="e">
        <f>C643/$C$642</f>
        <v>#DIV/0!</v>
      </c>
      <c r="E643" s="21">
        <v>1</v>
      </c>
      <c r="F643" s="21" t="e">
        <f t="shared" si="140"/>
        <v>#DIV/0!</v>
      </c>
    </row>
    <row r="644" spans="1:6" s="9" customFormat="1" x14ac:dyDescent="0.15">
      <c r="A644" s="7">
        <v>2</v>
      </c>
      <c r="B644" s="7" t="s">
        <v>97</v>
      </c>
      <c r="C644" s="22">
        <v>0</v>
      </c>
      <c r="D644" s="18" t="e">
        <f>C644/$C$642</f>
        <v>#DIV/0!</v>
      </c>
      <c r="E644" s="21">
        <v>0</v>
      </c>
      <c r="F644" s="21" t="e">
        <f t="shared" si="140"/>
        <v>#DIV/0!</v>
      </c>
    </row>
    <row r="645" spans="1:6" s="11" customFormat="1" x14ac:dyDescent="0.15">
      <c r="A645" s="58" t="s">
        <v>152</v>
      </c>
      <c r="B645" s="58" t="s">
        <v>182</v>
      </c>
      <c r="C645" s="76"/>
      <c r="D645" s="67"/>
      <c r="E645" s="77"/>
      <c r="F645" s="65" t="e">
        <f>SUM(F646:F649)</f>
        <v>#DIV/0!</v>
      </c>
    </row>
    <row r="646" spans="1:6" x14ac:dyDescent="0.15">
      <c r="A646" s="7">
        <v>1</v>
      </c>
      <c r="B646" s="7" t="s">
        <v>183</v>
      </c>
      <c r="C646" s="22">
        <v>0</v>
      </c>
      <c r="D646" s="18" t="e">
        <f>C646/$C$643</f>
        <v>#DIV/0!</v>
      </c>
      <c r="E646" s="21">
        <v>1</v>
      </c>
      <c r="F646" s="21" t="e">
        <f t="shared" si="140"/>
        <v>#DIV/0!</v>
      </c>
    </row>
    <row r="647" spans="1:6" s="9" customFormat="1" x14ac:dyDescent="0.15">
      <c r="A647" s="7">
        <v>2</v>
      </c>
      <c r="B647" s="7" t="s">
        <v>184</v>
      </c>
      <c r="C647" s="22">
        <v>0</v>
      </c>
      <c r="D647" s="18" t="e">
        <f t="shared" ref="D647:D650" si="144">C647/$C$643</f>
        <v>#DIV/0!</v>
      </c>
      <c r="E647" s="21">
        <v>0.66700000000000004</v>
      </c>
      <c r="F647" s="21" t="e">
        <f t="shared" si="140"/>
        <v>#DIV/0!</v>
      </c>
    </row>
    <row r="648" spans="1:6" s="11" customFormat="1" x14ac:dyDescent="0.15">
      <c r="A648" s="7">
        <v>3</v>
      </c>
      <c r="B648" s="7" t="s">
        <v>185</v>
      </c>
      <c r="C648" s="22">
        <v>0</v>
      </c>
      <c r="D648" s="18" t="e">
        <f t="shared" si="144"/>
        <v>#DIV/0!</v>
      </c>
      <c r="E648" s="21">
        <v>0.33300000000000002</v>
      </c>
      <c r="F648" s="21" t="e">
        <f t="shared" si="140"/>
        <v>#DIV/0!</v>
      </c>
    </row>
    <row r="649" spans="1:6" x14ac:dyDescent="0.15">
      <c r="A649" s="7">
        <v>4</v>
      </c>
      <c r="B649" s="7" t="s">
        <v>186</v>
      </c>
      <c r="C649" s="22">
        <v>0</v>
      </c>
      <c r="D649" s="18" t="e">
        <f t="shared" si="144"/>
        <v>#DIV/0!</v>
      </c>
      <c r="E649" s="21">
        <v>0</v>
      </c>
      <c r="F649" s="21" t="e">
        <f t="shared" si="140"/>
        <v>#DIV/0!</v>
      </c>
    </row>
    <row r="650" spans="1:6" s="9" customFormat="1" x14ac:dyDescent="0.15">
      <c r="A650" s="7">
        <v>88</v>
      </c>
      <c r="B650" s="7" t="s">
        <v>103</v>
      </c>
      <c r="C650" s="22">
        <v>0</v>
      </c>
      <c r="D650" s="18" t="e">
        <f t="shared" si="144"/>
        <v>#DIV/0!</v>
      </c>
      <c r="E650" s="21"/>
      <c r="F650" s="21"/>
    </row>
    <row r="651" spans="1:6" ht="12" x14ac:dyDescent="0.15">
      <c r="C651" s="17"/>
      <c r="D651" s="10"/>
      <c r="E651" s="2"/>
      <c r="F651" s="2"/>
    </row>
    <row r="652" spans="1:6" ht="12" x14ac:dyDescent="0.15">
      <c r="C652" s="17"/>
      <c r="D652" s="10"/>
      <c r="E652" s="2"/>
      <c r="F652" s="2"/>
    </row>
    <row r="653" spans="1:6" ht="12" x14ac:dyDescent="0.15">
      <c r="C653" s="17"/>
      <c r="D653" s="10"/>
      <c r="E653" s="2"/>
      <c r="F653" s="2"/>
    </row>
    <row r="654" spans="1:6" ht="12" x14ac:dyDescent="0.15">
      <c r="C654" s="17"/>
      <c r="D654" s="10"/>
      <c r="E654" s="2"/>
      <c r="F654" s="2"/>
    </row>
    <row r="655" spans="1:6" ht="12" x14ac:dyDescent="0.15">
      <c r="C655" s="17"/>
      <c r="D655" s="10"/>
      <c r="E655" s="2"/>
      <c r="F655" s="2"/>
    </row>
    <row r="656" spans="1:6" ht="12" x14ac:dyDescent="0.15">
      <c r="C656" s="17"/>
      <c r="D656" s="10"/>
      <c r="E656" s="2"/>
      <c r="F656" s="2"/>
    </row>
    <row r="657" spans="3:6" ht="12" x14ac:dyDescent="0.15">
      <c r="C657" s="17"/>
      <c r="D657" s="10"/>
      <c r="E657" s="2"/>
      <c r="F657" s="2"/>
    </row>
    <row r="658" spans="3:6" ht="12" x14ac:dyDescent="0.15">
      <c r="C658" s="17"/>
      <c r="D658" s="10"/>
      <c r="E658" s="2"/>
      <c r="F658" s="2"/>
    </row>
    <row r="659" spans="3:6" ht="12" x14ac:dyDescent="0.15">
      <c r="C659" s="17"/>
      <c r="D659" s="10"/>
      <c r="E659" s="2"/>
      <c r="F659" s="2"/>
    </row>
  </sheetData>
  <sheetProtection password="D37B" sheet="1" objects="1" scenarios="1" selectLockedCells="1"/>
  <mergeCells count="9">
    <mergeCell ref="A1:B1"/>
    <mergeCell ref="D438:F441"/>
    <mergeCell ref="E403:F410"/>
    <mergeCell ref="E412:F419"/>
    <mergeCell ref="E591:F597"/>
    <mergeCell ref="A2:B2"/>
    <mergeCell ref="E505:F507"/>
    <mergeCell ref="E296:F298"/>
    <mergeCell ref="A3:B3"/>
  </mergeCells>
  <phoneticPr fontId="22" type="noConversion"/>
  <pageMargins left="0.23622047244094491" right="0.23622047244094491" top="0.23622047244094491" bottom="0.23622047244094491" header="0.23622047244094491" footer="0.23622047244094491"/>
  <pageSetup paperSize="9" scale="59" fitToHeight="7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659"/>
  <sheetViews>
    <sheetView workbookViewId="0">
      <pane ySplit="3" topLeftCell="A4" activePane="bottomLeft" state="frozen"/>
      <selection pane="bottomLeft" activeCell="C7" sqref="C7"/>
    </sheetView>
  </sheetViews>
  <sheetFormatPr baseColWidth="10" defaultColWidth="10.83203125" defaultRowHeight="11" x14ac:dyDescent="0.15"/>
  <cols>
    <col min="1" max="1" width="5" style="1" customWidth="1"/>
    <col min="2" max="2" width="93.83203125" style="1" customWidth="1"/>
    <col min="3" max="3" width="6.6640625" style="16" customWidth="1"/>
    <col min="4" max="4" width="6.6640625" style="9" customWidth="1"/>
    <col min="5" max="6" width="6.6640625" style="1" customWidth="1"/>
    <col min="7" max="16384" width="10.83203125" style="1"/>
  </cols>
  <sheetData>
    <row r="1" spans="1:8" ht="45" customHeight="1" x14ac:dyDescent="0.15">
      <c r="A1" s="149" t="s">
        <v>373</v>
      </c>
      <c r="B1" s="149"/>
    </row>
    <row r="2" spans="1:8" ht="30" customHeight="1" x14ac:dyDescent="0.15">
      <c r="A2" s="134" t="s">
        <v>458</v>
      </c>
      <c r="B2" s="134"/>
    </row>
    <row r="3" spans="1:8" ht="42" customHeight="1" x14ac:dyDescent="0.15">
      <c r="A3" s="159" t="s">
        <v>455</v>
      </c>
      <c r="B3" s="160"/>
      <c r="C3" s="96" t="s">
        <v>241</v>
      </c>
      <c r="D3" s="4" t="s">
        <v>230</v>
      </c>
      <c r="E3" s="5" t="s">
        <v>242</v>
      </c>
      <c r="F3" s="5" t="s">
        <v>308</v>
      </c>
    </row>
    <row r="4" spans="1:8" ht="15" customHeight="1" x14ac:dyDescent="0.15">
      <c r="A4" s="95" t="s">
        <v>326</v>
      </c>
      <c r="B4" s="95" t="s">
        <v>2</v>
      </c>
      <c r="C4" s="97" t="s">
        <v>0</v>
      </c>
      <c r="D4" s="3" t="s">
        <v>231</v>
      </c>
      <c r="E4" s="6" t="s">
        <v>12</v>
      </c>
      <c r="F4" s="6"/>
    </row>
    <row r="5" spans="1:8" ht="15" x14ac:dyDescent="0.2">
      <c r="A5" s="39">
        <v>0</v>
      </c>
      <c r="B5" s="40" t="s">
        <v>232</v>
      </c>
      <c r="C5" s="41"/>
      <c r="D5" s="42"/>
      <c r="E5" s="43"/>
      <c r="F5" s="43"/>
    </row>
    <row r="6" spans="1:8" ht="12" x14ac:dyDescent="0.15">
      <c r="A6" s="57">
        <v>0.3</v>
      </c>
      <c r="B6" s="58" t="s">
        <v>235</v>
      </c>
      <c r="C6" s="59">
        <f>SUM(C7:C9)</f>
        <v>0</v>
      </c>
      <c r="D6" s="60"/>
      <c r="E6" s="61"/>
      <c r="F6" s="61"/>
    </row>
    <row r="7" spans="1:8" x14ac:dyDescent="0.15">
      <c r="A7" s="12">
        <v>1</v>
      </c>
      <c r="B7" s="12" t="s">
        <v>233</v>
      </c>
      <c r="C7" s="23">
        <v>0</v>
      </c>
      <c r="D7" s="24" t="e">
        <f>C7/$C$6</f>
        <v>#DIV/0!</v>
      </c>
      <c r="E7" s="13" t="s">
        <v>12</v>
      </c>
      <c r="F7" s="13" t="s">
        <v>12</v>
      </c>
    </row>
    <row r="8" spans="1:8" x14ac:dyDescent="0.15">
      <c r="A8" s="12">
        <v>2</v>
      </c>
      <c r="B8" s="12" t="s">
        <v>234</v>
      </c>
      <c r="C8" s="23">
        <v>0</v>
      </c>
      <c r="D8" s="24" t="e">
        <f t="shared" ref="D8:D9" si="0">C8/$C$6</f>
        <v>#DIV/0!</v>
      </c>
      <c r="E8" s="13" t="s">
        <v>12</v>
      </c>
      <c r="F8" s="13" t="s">
        <v>12</v>
      </c>
    </row>
    <row r="9" spans="1:8" x14ac:dyDescent="0.15">
      <c r="A9" s="12">
        <v>3</v>
      </c>
      <c r="B9" s="12" t="s">
        <v>103</v>
      </c>
      <c r="C9" s="23">
        <v>0</v>
      </c>
      <c r="D9" s="24" t="e">
        <f t="shared" si="0"/>
        <v>#DIV/0!</v>
      </c>
      <c r="E9" s="13" t="s">
        <v>12</v>
      </c>
      <c r="F9" s="13" t="s">
        <v>12</v>
      </c>
    </row>
    <row r="10" spans="1:8" x14ac:dyDescent="0.15">
      <c r="A10" s="57">
        <v>0.5</v>
      </c>
      <c r="B10" s="58" t="s">
        <v>236</v>
      </c>
      <c r="C10" s="62">
        <f>SUM(C11:C14)</f>
        <v>0</v>
      </c>
      <c r="D10" s="63"/>
      <c r="E10" s="64"/>
      <c r="F10" s="64"/>
    </row>
    <row r="11" spans="1:8" x14ac:dyDescent="0.15">
      <c r="A11" s="12">
        <v>1</v>
      </c>
      <c r="B11" s="12" t="s">
        <v>237</v>
      </c>
      <c r="C11" s="23">
        <v>0</v>
      </c>
      <c r="D11" s="24" t="e">
        <f>C11/$C$10</f>
        <v>#DIV/0!</v>
      </c>
      <c r="E11" s="13" t="s">
        <v>12</v>
      </c>
      <c r="F11" s="13" t="s">
        <v>12</v>
      </c>
    </row>
    <row r="12" spans="1:8" x14ac:dyDescent="0.15">
      <c r="A12" s="12">
        <v>2</v>
      </c>
      <c r="B12" s="12" t="s">
        <v>238</v>
      </c>
      <c r="C12" s="23">
        <v>0</v>
      </c>
      <c r="D12" s="24" t="e">
        <f t="shared" ref="D12:D14" si="1">C12/$C$10</f>
        <v>#DIV/0!</v>
      </c>
      <c r="E12" s="13" t="s">
        <v>12</v>
      </c>
      <c r="F12" s="13" t="s">
        <v>12</v>
      </c>
      <c r="H12" s="1" t="s">
        <v>12</v>
      </c>
    </row>
    <row r="13" spans="1:8" x14ac:dyDescent="0.15">
      <c r="A13" s="12">
        <v>3</v>
      </c>
      <c r="B13" s="12" t="s">
        <v>239</v>
      </c>
      <c r="C13" s="23">
        <v>0</v>
      </c>
      <c r="D13" s="24" t="e">
        <f t="shared" si="1"/>
        <v>#DIV/0!</v>
      </c>
      <c r="E13" s="13" t="s">
        <v>12</v>
      </c>
      <c r="F13" s="13" t="s">
        <v>12</v>
      </c>
    </row>
    <row r="14" spans="1:8" ht="15" customHeight="1" x14ac:dyDescent="0.15">
      <c r="A14" s="12">
        <v>4</v>
      </c>
      <c r="B14" s="12" t="s">
        <v>240</v>
      </c>
      <c r="C14" s="23">
        <v>0</v>
      </c>
      <c r="D14" s="24" t="e">
        <f t="shared" si="1"/>
        <v>#DIV/0!</v>
      </c>
      <c r="E14" s="13" t="s">
        <v>12</v>
      </c>
      <c r="F14" s="13" t="s">
        <v>12</v>
      </c>
    </row>
    <row r="15" spans="1:8" ht="15" x14ac:dyDescent="0.2">
      <c r="A15" s="44" t="s">
        <v>23</v>
      </c>
      <c r="B15" s="40" t="s">
        <v>24</v>
      </c>
      <c r="C15" s="41"/>
      <c r="D15" s="42"/>
      <c r="E15" s="47" t="e">
        <f>SUM(F16+F23+F30+F37+F44+F51+F58+F65+F72+F79+F86+F93+F100+F107)</f>
        <v>#DIV/0!</v>
      </c>
      <c r="F15" s="45" t="e">
        <f>E15/13</f>
        <v>#DIV/0!</v>
      </c>
    </row>
    <row r="16" spans="1:8" x14ac:dyDescent="0.15">
      <c r="A16" s="58" t="s">
        <v>3</v>
      </c>
      <c r="B16" s="58" t="s">
        <v>62</v>
      </c>
      <c r="C16" s="59">
        <f>SUM(C17:C21)</f>
        <v>0</v>
      </c>
      <c r="D16" s="58"/>
      <c r="E16" s="58"/>
      <c r="F16" s="65" t="e">
        <f>SUM(F17:F21)</f>
        <v>#DIV/0!</v>
      </c>
    </row>
    <row r="17" spans="1:6" x14ac:dyDescent="0.15">
      <c r="A17" s="7">
        <v>1</v>
      </c>
      <c r="B17" s="7" t="s">
        <v>4</v>
      </c>
      <c r="C17" s="22">
        <v>0</v>
      </c>
      <c r="D17" s="18" t="e">
        <f>C17/$C$16</f>
        <v>#DIV/0!</v>
      </c>
      <c r="E17" s="15">
        <v>1</v>
      </c>
      <c r="F17" s="21" t="e">
        <f>D17*E17</f>
        <v>#DIV/0!</v>
      </c>
    </row>
    <row r="18" spans="1:6" x14ac:dyDescent="0.15">
      <c r="A18" s="7">
        <v>2</v>
      </c>
      <c r="B18" s="7" t="s">
        <v>5</v>
      </c>
      <c r="C18" s="22">
        <v>0</v>
      </c>
      <c r="D18" s="18" t="e">
        <f t="shared" ref="D18:D21" si="2">C18/$C$16</f>
        <v>#DIV/0!</v>
      </c>
      <c r="E18" s="15">
        <v>0.75</v>
      </c>
      <c r="F18" s="21" t="e">
        <f t="shared" ref="F18:F21" si="3">D18*E18</f>
        <v>#DIV/0!</v>
      </c>
    </row>
    <row r="19" spans="1:6" x14ac:dyDescent="0.15">
      <c r="A19" s="7">
        <v>3</v>
      </c>
      <c r="B19" s="7" t="s">
        <v>6</v>
      </c>
      <c r="C19" s="22">
        <v>0</v>
      </c>
      <c r="D19" s="18" t="e">
        <f t="shared" si="2"/>
        <v>#DIV/0!</v>
      </c>
      <c r="E19" s="15">
        <v>0.5</v>
      </c>
      <c r="F19" s="21" t="e">
        <f t="shared" si="3"/>
        <v>#DIV/0!</v>
      </c>
    </row>
    <row r="20" spans="1:6" x14ac:dyDescent="0.15">
      <c r="A20" s="7">
        <v>4</v>
      </c>
      <c r="B20" s="7" t="s">
        <v>7</v>
      </c>
      <c r="C20" s="22">
        <v>0</v>
      </c>
      <c r="D20" s="18" t="e">
        <f t="shared" si="2"/>
        <v>#DIV/0!</v>
      </c>
      <c r="E20" s="15">
        <v>0.25</v>
      </c>
      <c r="F20" s="21" t="e">
        <f t="shared" si="3"/>
        <v>#DIV/0!</v>
      </c>
    </row>
    <row r="21" spans="1:6" x14ac:dyDescent="0.15">
      <c r="A21" s="7">
        <v>5</v>
      </c>
      <c r="B21" s="7" t="s">
        <v>8</v>
      </c>
      <c r="C21" s="22">
        <v>0</v>
      </c>
      <c r="D21" s="18" t="e">
        <f t="shared" si="2"/>
        <v>#DIV/0!</v>
      </c>
      <c r="E21" s="15">
        <v>0</v>
      </c>
      <c r="F21" s="21" t="e">
        <f t="shared" si="3"/>
        <v>#DIV/0!</v>
      </c>
    </row>
    <row r="22" spans="1:6" x14ac:dyDescent="0.15">
      <c r="A22" s="7">
        <v>99</v>
      </c>
      <c r="B22" s="7" t="s">
        <v>9</v>
      </c>
      <c r="C22" s="22">
        <v>0</v>
      </c>
      <c r="D22" s="20" t="e">
        <f>SUM(D17:D21)</f>
        <v>#DIV/0!</v>
      </c>
      <c r="E22" s="14" t="s">
        <v>243</v>
      </c>
      <c r="F22" s="21" t="s">
        <v>12</v>
      </c>
    </row>
    <row r="23" spans="1:6" x14ac:dyDescent="0.15">
      <c r="A23" s="58" t="s">
        <v>10</v>
      </c>
      <c r="B23" s="58" t="s">
        <v>63</v>
      </c>
      <c r="C23" s="59">
        <f>SUM(C24:C28)</f>
        <v>0</v>
      </c>
      <c r="D23" s="58"/>
      <c r="E23" s="58"/>
      <c r="F23" s="65" t="e">
        <f>SUM(F24:F28)</f>
        <v>#DIV/0!</v>
      </c>
    </row>
    <row r="24" spans="1:6" x14ac:dyDescent="0.15">
      <c r="A24" s="7">
        <v>1</v>
      </c>
      <c r="B24" s="7" t="s">
        <v>4</v>
      </c>
      <c r="C24" s="22">
        <v>0</v>
      </c>
      <c r="D24" s="18" t="e">
        <f>C24/$C$23</f>
        <v>#DIV/0!</v>
      </c>
      <c r="E24" s="15">
        <v>1</v>
      </c>
      <c r="F24" s="21" t="e">
        <f>D24*E24</f>
        <v>#DIV/0!</v>
      </c>
    </row>
    <row r="25" spans="1:6" x14ac:dyDescent="0.15">
      <c r="A25" s="7">
        <v>2</v>
      </c>
      <c r="B25" s="7" t="s">
        <v>5</v>
      </c>
      <c r="C25" s="22">
        <v>0</v>
      </c>
      <c r="D25" s="18" t="e">
        <f t="shared" ref="D25:D28" si="4">C25/$C$23</f>
        <v>#DIV/0!</v>
      </c>
      <c r="E25" s="15">
        <v>0.75</v>
      </c>
      <c r="F25" s="21" t="e">
        <f t="shared" ref="F25:F28" si="5">D25*E25</f>
        <v>#DIV/0!</v>
      </c>
    </row>
    <row r="26" spans="1:6" x14ac:dyDescent="0.15">
      <c r="A26" s="7">
        <v>3</v>
      </c>
      <c r="B26" s="7" t="s">
        <v>6</v>
      </c>
      <c r="C26" s="22">
        <v>0</v>
      </c>
      <c r="D26" s="18" t="e">
        <f t="shared" si="4"/>
        <v>#DIV/0!</v>
      </c>
      <c r="E26" s="15">
        <v>0.5</v>
      </c>
      <c r="F26" s="21" t="e">
        <f t="shared" si="5"/>
        <v>#DIV/0!</v>
      </c>
    </row>
    <row r="27" spans="1:6" x14ac:dyDescent="0.15">
      <c r="A27" s="7">
        <v>4</v>
      </c>
      <c r="B27" s="7" t="s">
        <v>7</v>
      </c>
      <c r="C27" s="22">
        <v>0</v>
      </c>
      <c r="D27" s="18" t="e">
        <f t="shared" si="4"/>
        <v>#DIV/0!</v>
      </c>
      <c r="E27" s="15">
        <v>0.25</v>
      </c>
      <c r="F27" s="21" t="e">
        <f t="shared" si="5"/>
        <v>#DIV/0!</v>
      </c>
    </row>
    <row r="28" spans="1:6" x14ac:dyDescent="0.15">
      <c r="A28" s="7">
        <v>5</v>
      </c>
      <c r="B28" s="7" t="s">
        <v>8</v>
      </c>
      <c r="C28" s="22">
        <v>0</v>
      </c>
      <c r="D28" s="18" t="e">
        <f t="shared" si="4"/>
        <v>#DIV/0!</v>
      </c>
      <c r="E28" s="15">
        <v>0</v>
      </c>
      <c r="F28" s="21" t="e">
        <f t="shared" si="5"/>
        <v>#DIV/0!</v>
      </c>
    </row>
    <row r="29" spans="1:6" x14ac:dyDescent="0.15">
      <c r="A29" s="7">
        <v>99</v>
      </c>
      <c r="B29" s="7" t="s">
        <v>9</v>
      </c>
      <c r="C29" s="22">
        <v>0</v>
      </c>
      <c r="D29" s="20" t="e">
        <f>SUM(D24:D28)</f>
        <v>#DIV/0!</v>
      </c>
      <c r="E29" s="14" t="s">
        <v>243</v>
      </c>
      <c r="F29" s="21" t="s">
        <v>12</v>
      </c>
    </row>
    <row r="30" spans="1:6" x14ac:dyDescent="0.15">
      <c r="A30" s="58" t="s">
        <v>11</v>
      </c>
      <c r="B30" s="58" t="s">
        <v>64</v>
      </c>
      <c r="C30" s="59">
        <f>SUM(C31:C35)</f>
        <v>0</v>
      </c>
      <c r="D30" s="58"/>
      <c r="E30" s="58"/>
      <c r="F30" s="65" t="e">
        <f>SUM(F31:F35)</f>
        <v>#DIV/0!</v>
      </c>
    </row>
    <row r="31" spans="1:6" x14ac:dyDescent="0.15">
      <c r="A31" s="7">
        <v>1</v>
      </c>
      <c r="B31" s="7" t="s">
        <v>4</v>
      </c>
      <c r="C31" s="22">
        <v>0</v>
      </c>
      <c r="D31" s="18" t="e">
        <f>C31/$C$30</f>
        <v>#DIV/0!</v>
      </c>
      <c r="E31" s="15">
        <v>1</v>
      </c>
      <c r="F31" s="21" t="e">
        <f>D31*E31</f>
        <v>#DIV/0!</v>
      </c>
    </row>
    <row r="32" spans="1:6" x14ac:dyDescent="0.15">
      <c r="A32" s="7">
        <v>2</v>
      </c>
      <c r="B32" s="7" t="s">
        <v>5</v>
      </c>
      <c r="C32" s="22">
        <v>0</v>
      </c>
      <c r="D32" s="18" t="e">
        <f t="shared" ref="D32:D35" si="6">C32/$C$30</f>
        <v>#DIV/0!</v>
      </c>
      <c r="E32" s="15">
        <v>0.75</v>
      </c>
      <c r="F32" s="21" t="e">
        <f t="shared" ref="F32:F35" si="7">D32*E32</f>
        <v>#DIV/0!</v>
      </c>
    </row>
    <row r="33" spans="1:6" x14ac:dyDescent="0.15">
      <c r="A33" s="7">
        <v>3</v>
      </c>
      <c r="B33" s="7" t="s">
        <v>6</v>
      </c>
      <c r="C33" s="22">
        <v>0</v>
      </c>
      <c r="D33" s="18" t="e">
        <f t="shared" si="6"/>
        <v>#DIV/0!</v>
      </c>
      <c r="E33" s="15">
        <v>0.5</v>
      </c>
      <c r="F33" s="21" t="e">
        <f t="shared" si="7"/>
        <v>#DIV/0!</v>
      </c>
    </row>
    <row r="34" spans="1:6" x14ac:dyDescent="0.15">
      <c r="A34" s="7">
        <v>4</v>
      </c>
      <c r="B34" s="7" t="s">
        <v>7</v>
      </c>
      <c r="C34" s="22">
        <v>0</v>
      </c>
      <c r="D34" s="18" t="e">
        <f t="shared" si="6"/>
        <v>#DIV/0!</v>
      </c>
      <c r="E34" s="15">
        <v>0.25</v>
      </c>
      <c r="F34" s="21" t="e">
        <f t="shared" si="7"/>
        <v>#DIV/0!</v>
      </c>
    </row>
    <row r="35" spans="1:6" x14ac:dyDescent="0.15">
      <c r="A35" s="7">
        <v>5</v>
      </c>
      <c r="B35" s="7" t="s">
        <v>8</v>
      </c>
      <c r="C35" s="22">
        <v>0</v>
      </c>
      <c r="D35" s="18" t="e">
        <f t="shared" si="6"/>
        <v>#DIV/0!</v>
      </c>
      <c r="E35" s="15">
        <v>0</v>
      </c>
      <c r="F35" s="21" t="e">
        <f t="shared" si="7"/>
        <v>#DIV/0!</v>
      </c>
    </row>
    <row r="36" spans="1:6" x14ac:dyDescent="0.15">
      <c r="A36" s="7">
        <v>99</v>
      </c>
      <c r="B36" s="7" t="s">
        <v>9</v>
      </c>
      <c r="C36" s="22">
        <v>0</v>
      </c>
      <c r="D36" s="20" t="e">
        <f>SUM(D31:D35)</f>
        <v>#DIV/0!</v>
      </c>
      <c r="E36" s="14" t="s">
        <v>243</v>
      </c>
      <c r="F36" s="21" t="s">
        <v>12</v>
      </c>
    </row>
    <row r="37" spans="1:6" x14ac:dyDescent="0.15">
      <c r="A37" s="58" t="s">
        <v>13</v>
      </c>
      <c r="B37" s="58" t="s">
        <v>65</v>
      </c>
      <c r="C37" s="59">
        <f>SUM(C38:C42)</f>
        <v>0</v>
      </c>
      <c r="D37" s="58"/>
      <c r="E37" s="58"/>
      <c r="F37" s="65" t="e">
        <f>SUM(F38:F42)</f>
        <v>#DIV/0!</v>
      </c>
    </row>
    <row r="38" spans="1:6" x14ac:dyDescent="0.15">
      <c r="A38" s="7">
        <v>1</v>
      </c>
      <c r="B38" s="7" t="s">
        <v>4</v>
      </c>
      <c r="C38" s="22">
        <v>0</v>
      </c>
      <c r="D38" s="18" t="e">
        <f>C38/$C$37</f>
        <v>#DIV/0!</v>
      </c>
      <c r="E38" s="15">
        <v>1</v>
      </c>
      <c r="F38" s="21" t="e">
        <f>D38*E38</f>
        <v>#DIV/0!</v>
      </c>
    </row>
    <row r="39" spans="1:6" x14ac:dyDescent="0.15">
      <c r="A39" s="7">
        <v>2</v>
      </c>
      <c r="B39" s="7" t="s">
        <v>5</v>
      </c>
      <c r="C39" s="22">
        <v>0</v>
      </c>
      <c r="D39" s="18" t="e">
        <f t="shared" ref="D39:D42" si="8">C39/$C$37</f>
        <v>#DIV/0!</v>
      </c>
      <c r="E39" s="15">
        <v>0.75</v>
      </c>
      <c r="F39" s="21" t="e">
        <f t="shared" ref="F39:F42" si="9">D39*E39</f>
        <v>#DIV/0!</v>
      </c>
    </row>
    <row r="40" spans="1:6" x14ac:dyDescent="0.15">
      <c r="A40" s="7">
        <v>3</v>
      </c>
      <c r="B40" s="7" t="s">
        <v>6</v>
      </c>
      <c r="C40" s="22">
        <v>0</v>
      </c>
      <c r="D40" s="18" t="e">
        <f t="shared" si="8"/>
        <v>#DIV/0!</v>
      </c>
      <c r="E40" s="15">
        <v>0.5</v>
      </c>
      <c r="F40" s="21" t="e">
        <f t="shared" si="9"/>
        <v>#DIV/0!</v>
      </c>
    </row>
    <row r="41" spans="1:6" x14ac:dyDescent="0.15">
      <c r="A41" s="7">
        <v>4</v>
      </c>
      <c r="B41" s="7" t="s">
        <v>7</v>
      </c>
      <c r="C41" s="22">
        <v>0</v>
      </c>
      <c r="D41" s="18" t="e">
        <f t="shared" si="8"/>
        <v>#DIV/0!</v>
      </c>
      <c r="E41" s="15">
        <v>0.25</v>
      </c>
      <c r="F41" s="21" t="e">
        <f t="shared" si="9"/>
        <v>#DIV/0!</v>
      </c>
    </row>
    <row r="42" spans="1:6" x14ac:dyDescent="0.15">
      <c r="A42" s="7">
        <v>5</v>
      </c>
      <c r="B42" s="7" t="s">
        <v>8</v>
      </c>
      <c r="C42" s="22">
        <v>0</v>
      </c>
      <c r="D42" s="18" t="e">
        <f t="shared" si="8"/>
        <v>#DIV/0!</v>
      </c>
      <c r="E42" s="15">
        <v>0</v>
      </c>
      <c r="F42" s="21" t="e">
        <f t="shared" si="9"/>
        <v>#DIV/0!</v>
      </c>
    </row>
    <row r="43" spans="1:6" x14ac:dyDescent="0.15">
      <c r="A43" s="7">
        <v>99</v>
      </c>
      <c r="B43" s="7" t="s">
        <v>9</v>
      </c>
      <c r="C43" s="22">
        <v>0</v>
      </c>
      <c r="D43" s="20" t="e">
        <f>SUM(D38:D42)</f>
        <v>#DIV/0!</v>
      </c>
      <c r="E43" s="14" t="s">
        <v>243</v>
      </c>
      <c r="F43" s="21" t="s">
        <v>12</v>
      </c>
    </row>
    <row r="44" spans="1:6" x14ac:dyDescent="0.15">
      <c r="A44" s="58" t="s">
        <v>218</v>
      </c>
      <c r="B44" s="58" t="s">
        <v>219</v>
      </c>
      <c r="C44" s="59">
        <f>SUM(C45:C49)</f>
        <v>0</v>
      </c>
      <c r="D44" s="66"/>
      <c r="E44" s="58"/>
      <c r="F44" s="65" t="e">
        <f>SUM(F45:F49)</f>
        <v>#DIV/0!</v>
      </c>
    </row>
    <row r="45" spans="1:6" x14ac:dyDescent="0.15">
      <c r="A45" s="7">
        <v>1</v>
      </c>
      <c r="B45" s="7" t="s">
        <v>4</v>
      </c>
      <c r="C45" s="22">
        <v>0</v>
      </c>
      <c r="D45" s="18" t="e">
        <f>C45/$C$44</f>
        <v>#DIV/0!</v>
      </c>
      <c r="E45" s="15">
        <v>1</v>
      </c>
      <c r="F45" s="21" t="e">
        <f>D45*E45</f>
        <v>#DIV/0!</v>
      </c>
    </row>
    <row r="46" spans="1:6" x14ac:dyDescent="0.15">
      <c r="A46" s="7">
        <v>2</v>
      </c>
      <c r="B46" s="7" t="s">
        <v>5</v>
      </c>
      <c r="C46" s="22">
        <v>0</v>
      </c>
      <c r="D46" s="18" t="e">
        <f t="shared" ref="D46:D49" si="10">C46/$C$44</f>
        <v>#DIV/0!</v>
      </c>
      <c r="E46" s="15">
        <v>0.75</v>
      </c>
      <c r="F46" s="21" t="e">
        <f t="shared" ref="F46:F49" si="11">D46*E46</f>
        <v>#DIV/0!</v>
      </c>
    </row>
    <row r="47" spans="1:6" x14ac:dyDescent="0.15">
      <c r="A47" s="7">
        <v>3</v>
      </c>
      <c r="B47" s="7" t="s">
        <v>6</v>
      </c>
      <c r="C47" s="22">
        <v>0</v>
      </c>
      <c r="D47" s="18" t="e">
        <f t="shared" si="10"/>
        <v>#DIV/0!</v>
      </c>
      <c r="E47" s="15">
        <v>0.5</v>
      </c>
      <c r="F47" s="21" t="e">
        <f t="shared" si="11"/>
        <v>#DIV/0!</v>
      </c>
    </row>
    <row r="48" spans="1:6" x14ac:dyDescent="0.15">
      <c r="A48" s="7">
        <v>4</v>
      </c>
      <c r="B48" s="7" t="s">
        <v>7</v>
      </c>
      <c r="C48" s="22">
        <v>0</v>
      </c>
      <c r="D48" s="18" t="e">
        <f t="shared" si="10"/>
        <v>#DIV/0!</v>
      </c>
      <c r="E48" s="15">
        <v>0.25</v>
      </c>
      <c r="F48" s="21" t="e">
        <f t="shared" si="11"/>
        <v>#DIV/0!</v>
      </c>
    </row>
    <row r="49" spans="1:6" x14ac:dyDescent="0.15">
      <c r="A49" s="7">
        <v>5</v>
      </c>
      <c r="B49" s="7" t="s">
        <v>8</v>
      </c>
      <c r="C49" s="22">
        <v>0</v>
      </c>
      <c r="D49" s="18" t="e">
        <f t="shared" si="10"/>
        <v>#DIV/0!</v>
      </c>
      <c r="E49" s="15">
        <v>0</v>
      </c>
      <c r="F49" s="21" t="e">
        <f t="shared" si="11"/>
        <v>#DIV/0!</v>
      </c>
    </row>
    <row r="50" spans="1:6" x14ac:dyDescent="0.15">
      <c r="A50" s="7">
        <v>99</v>
      </c>
      <c r="B50" s="7" t="s">
        <v>9</v>
      </c>
      <c r="C50" s="22">
        <v>0</v>
      </c>
      <c r="D50" s="20" t="e">
        <f>SUM(D45:D49)</f>
        <v>#DIV/0!</v>
      </c>
      <c r="E50" s="14" t="s">
        <v>243</v>
      </c>
      <c r="F50" s="21" t="s">
        <v>12</v>
      </c>
    </row>
    <row r="51" spans="1:6" x14ac:dyDescent="0.15">
      <c r="A51" s="58" t="s">
        <v>14</v>
      </c>
      <c r="B51" s="58" t="s">
        <v>66</v>
      </c>
      <c r="C51" s="59">
        <f>SUM(C52:C56)</f>
        <v>0</v>
      </c>
      <c r="D51" s="58"/>
      <c r="E51" s="58"/>
      <c r="F51" s="65" t="e">
        <f>SUM(F52:F56)</f>
        <v>#DIV/0!</v>
      </c>
    </row>
    <row r="52" spans="1:6" x14ac:dyDescent="0.15">
      <c r="A52" s="7">
        <v>1</v>
      </c>
      <c r="B52" s="7" t="s">
        <v>4</v>
      </c>
      <c r="C52" s="22">
        <v>0</v>
      </c>
      <c r="D52" s="19" t="e">
        <f xml:space="preserve"> C52/$C$51</f>
        <v>#DIV/0!</v>
      </c>
      <c r="E52" s="15">
        <v>1</v>
      </c>
      <c r="F52" s="21" t="e">
        <f>D52*E52</f>
        <v>#DIV/0!</v>
      </c>
    </row>
    <row r="53" spans="1:6" x14ac:dyDescent="0.15">
      <c r="A53" s="7">
        <v>2</v>
      </c>
      <c r="B53" s="7" t="s">
        <v>5</v>
      </c>
      <c r="C53" s="22">
        <v>0</v>
      </c>
      <c r="D53" s="19" t="e">
        <f t="shared" ref="D53:D56" si="12" xml:space="preserve"> C53/$C$51</f>
        <v>#DIV/0!</v>
      </c>
      <c r="E53" s="15">
        <v>0.75</v>
      </c>
      <c r="F53" s="21" t="e">
        <f t="shared" ref="F53:F56" si="13">D53*E53</f>
        <v>#DIV/0!</v>
      </c>
    </row>
    <row r="54" spans="1:6" x14ac:dyDescent="0.15">
      <c r="A54" s="7">
        <v>3</v>
      </c>
      <c r="B54" s="7" t="s">
        <v>6</v>
      </c>
      <c r="C54" s="22">
        <v>0</v>
      </c>
      <c r="D54" s="19" t="e">
        <f t="shared" si="12"/>
        <v>#DIV/0!</v>
      </c>
      <c r="E54" s="15">
        <v>0.5</v>
      </c>
      <c r="F54" s="21" t="e">
        <f t="shared" si="13"/>
        <v>#DIV/0!</v>
      </c>
    </row>
    <row r="55" spans="1:6" x14ac:dyDescent="0.15">
      <c r="A55" s="7">
        <v>4</v>
      </c>
      <c r="B55" s="7" t="s">
        <v>7</v>
      </c>
      <c r="C55" s="22">
        <v>0</v>
      </c>
      <c r="D55" s="19" t="e">
        <f t="shared" si="12"/>
        <v>#DIV/0!</v>
      </c>
      <c r="E55" s="15">
        <v>0.25</v>
      </c>
      <c r="F55" s="21" t="e">
        <f t="shared" si="13"/>
        <v>#DIV/0!</v>
      </c>
    </row>
    <row r="56" spans="1:6" x14ac:dyDescent="0.15">
      <c r="A56" s="7">
        <v>5</v>
      </c>
      <c r="B56" s="7" t="s">
        <v>8</v>
      </c>
      <c r="C56" s="22">
        <v>0</v>
      </c>
      <c r="D56" s="19" t="e">
        <f t="shared" si="12"/>
        <v>#DIV/0!</v>
      </c>
      <c r="E56" s="15">
        <v>0</v>
      </c>
      <c r="F56" s="21" t="e">
        <f t="shared" si="13"/>
        <v>#DIV/0!</v>
      </c>
    </row>
    <row r="57" spans="1:6" x14ac:dyDescent="0.15">
      <c r="A57" s="7">
        <v>99</v>
      </c>
      <c r="B57" s="7" t="s">
        <v>9</v>
      </c>
      <c r="C57" s="22">
        <v>0</v>
      </c>
      <c r="D57" s="20" t="e">
        <f>SUM(D52:D56)</f>
        <v>#DIV/0!</v>
      </c>
      <c r="E57" s="14" t="s">
        <v>243</v>
      </c>
      <c r="F57" s="21" t="s">
        <v>12</v>
      </c>
    </row>
    <row r="58" spans="1:6" x14ac:dyDescent="0.15">
      <c r="A58" s="58" t="s">
        <v>15</v>
      </c>
      <c r="B58" s="58" t="s">
        <v>67</v>
      </c>
      <c r="C58" s="59">
        <f>SUM(C59:C63)</f>
        <v>0</v>
      </c>
      <c r="D58" s="58"/>
      <c r="E58" s="58"/>
      <c r="F58" s="65" t="e">
        <f>SUM(F59:F63)</f>
        <v>#DIV/0!</v>
      </c>
    </row>
    <row r="59" spans="1:6" x14ac:dyDescent="0.15">
      <c r="A59" s="7">
        <v>1</v>
      </c>
      <c r="B59" s="7" t="s">
        <v>4</v>
      </c>
      <c r="C59" s="22">
        <v>0</v>
      </c>
      <c r="D59" s="19" t="e">
        <f>C59/$C$58</f>
        <v>#DIV/0!</v>
      </c>
      <c r="E59" s="15">
        <v>1</v>
      </c>
      <c r="F59" s="21" t="e">
        <f>D59*E59</f>
        <v>#DIV/0!</v>
      </c>
    </row>
    <row r="60" spans="1:6" x14ac:dyDescent="0.15">
      <c r="A60" s="7">
        <v>2</v>
      </c>
      <c r="B60" s="7" t="s">
        <v>5</v>
      </c>
      <c r="C60" s="22">
        <v>0</v>
      </c>
      <c r="D60" s="19" t="e">
        <f t="shared" ref="D60:D63" si="14">C60/$C$58</f>
        <v>#DIV/0!</v>
      </c>
      <c r="E60" s="15">
        <v>0.75</v>
      </c>
      <c r="F60" s="21" t="e">
        <f t="shared" ref="F60:F63" si="15">D60*E60</f>
        <v>#DIV/0!</v>
      </c>
    </row>
    <row r="61" spans="1:6" x14ac:dyDescent="0.15">
      <c r="A61" s="7">
        <v>3</v>
      </c>
      <c r="B61" s="7" t="s">
        <v>6</v>
      </c>
      <c r="C61" s="22">
        <v>0</v>
      </c>
      <c r="D61" s="19" t="e">
        <f t="shared" si="14"/>
        <v>#DIV/0!</v>
      </c>
      <c r="E61" s="15">
        <v>0.5</v>
      </c>
      <c r="F61" s="21" t="e">
        <f t="shared" si="15"/>
        <v>#DIV/0!</v>
      </c>
    </row>
    <row r="62" spans="1:6" x14ac:dyDescent="0.15">
      <c r="A62" s="7">
        <v>4</v>
      </c>
      <c r="B62" s="7" t="s">
        <v>7</v>
      </c>
      <c r="C62" s="22">
        <v>0</v>
      </c>
      <c r="D62" s="19" t="e">
        <f t="shared" si="14"/>
        <v>#DIV/0!</v>
      </c>
      <c r="E62" s="15">
        <v>0.25</v>
      </c>
      <c r="F62" s="21" t="e">
        <f t="shared" si="15"/>
        <v>#DIV/0!</v>
      </c>
    </row>
    <row r="63" spans="1:6" x14ac:dyDescent="0.15">
      <c r="A63" s="7">
        <v>5</v>
      </c>
      <c r="B63" s="7" t="s">
        <v>8</v>
      </c>
      <c r="C63" s="22">
        <v>0</v>
      </c>
      <c r="D63" s="19" t="e">
        <f t="shared" si="14"/>
        <v>#DIV/0!</v>
      </c>
      <c r="E63" s="15">
        <v>0</v>
      </c>
      <c r="F63" s="21" t="e">
        <f t="shared" si="15"/>
        <v>#DIV/0!</v>
      </c>
    </row>
    <row r="64" spans="1:6" x14ac:dyDescent="0.15">
      <c r="A64" s="7">
        <v>99</v>
      </c>
      <c r="B64" s="7" t="s">
        <v>9</v>
      </c>
      <c r="C64" s="22">
        <v>0</v>
      </c>
      <c r="D64" s="20" t="e">
        <f>SUM(D59:D63)</f>
        <v>#DIV/0!</v>
      </c>
      <c r="E64" s="14" t="s">
        <v>243</v>
      </c>
      <c r="F64" s="21" t="s">
        <v>12</v>
      </c>
    </row>
    <row r="65" spans="1:6" x14ac:dyDescent="0.15">
      <c r="A65" s="58" t="s">
        <v>16</v>
      </c>
      <c r="B65" s="58" t="s">
        <v>68</v>
      </c>
      <c r="C65" s="59">
        <f>SUM(C66:C70)</f>
        <v>0</v>
      </c>
      <c r="D65" s="58"/>
      <c r="E65" s="58"/>
      <c r="F65" s="65" t="e">
        <f>SUM(F66:F70)</f>
        <v>#DIV/0!</v>
      </c>
    </row>
    <row r="66" spans="1:6" x14ac:dyDescent="0.15">
      <c r="A66" s="7">
        <v>1</v>
      </c>
      <c r="B66" s="7" t="s">
        <v>4</v>
      </c>
      <c r="C66" s="22">
        <v>0</v>
      </c>
      <c r="D66" s="19" t="e">
        <f>C66/$C$65</f>
        <v>#DIV/0!</v>
      </c>
      <c r="E66" s="15">
        <v>1</v>
      </c>
      <c r="F66" s="21" t="e">
        <f>D66*E66</f>
        <v>#DIV/0!</v>
      </c>
    </row>
    <row r="67" spans="1:6" x14ac:dyDescent="0.15">
      <c r="A67" s="7">
        <v>2</v>
      </c>
      <c r="B67" s="7" t="s">
        <v>5</v>
      </c>
      <c r="C67" s="22">
        <v>0</v>
      </c>
      <c r="D67" s="19" t="e">
        <f t="shared" ref="D67:D70" si="16">C67/$C$65</f>
        <v>#DIV/0!</v>
      </c>
      <c r="E67" s="15">
        <v>0.75</v>
      </c>
      <c r="F67" s="21" t="e">
        <f t="shared" ref="F67:F70" si="17">D67*E67</f>
        <v>#DIV/0!</v>
      </c>
    </row>
    <row r="68" spans="1:6" x14ac:dyDescent="0.15">
      <c r="A68" s="7">
        <v>3</v>
      </c>
      <c r="B68" s="7" t="s">
        <v>6</v>
      </c>
      <c r="C68" s="22">
        <v>0</v>
      </c>
      <c r="D68" s="19" t="e">
        <f t="shared" si="16"/>
        <v>#DIV/0!</v>
      </c>
      <c r="E68" s="15">
        <v>0.5</v>
      </c>
      <c r="F68" s="21" t="e">
        <f t="shared" si="17"/>
        <v>#DIV/0!</v>
      </c>
    </row>
    <row r="69" spans="1:6" x14ac:dyDescent="0.15">
      <c r="A69" s="7">
        <v>4</v>
      </c>
      <c r="B69" s="7" t="s">
        <v>7</v>
      </c>
      <c r="C69" s="22">
        <v>0</v>
      </c>
      <c r="D69" s="19" t="e">
        <f t="shared" si="16"/>
        <v>#DIV/0!</v>
      </c>
      <c r="E69" s="15">
        <v>0.25</v>
      </c>
      <c r="F69" s="21" t="e">
        <f t="shared" si="17"/>
        <v>#DIV/0!</v>
      </c>
    </row>
    <row r="70" spans="1:6" x14ac:dyDescent="0.15">
      <c r="A70" s="7">
        <v>5</v>
      </c>
      <c r="B70" s="7" t="s">
        <v>8</v>
      </c>
      <c r="C70" s="22">
        <v>0</v>
      </c>
      <c r="D70" s="19" t="e">
        <f t="shared" si="16"/>
        <v>#DIV/0!</v>
      </c>
      <c r="E70" s="15">
        <v>0</v>
      </c>
      <c r="F70" s="21" t="e">
        <f t="shared" si="17"/>
        <v>#DIV/0!</v>
      </c>
    </row>
    <row r="71" spans="1:6" x14ac:dyDescent="0.15">
      <c r="A71" s="7">
        <v>99</v>
      </c>
      <c r="B71" s="7" t="s">
        <v>9</v>
      </c>
      <c r="C71" s="22">
        <v>0</v>
      </c>
      <c r="D71" s="20" t="e">
        <f>SUM(D66:D70)</f>
        <v>#DIV/0!</v>
      </c>
      <c r="E71" s="14" t="s">
        <v>243</v>
      </c>
      <c r="F71" s="21" t="s">
        <v>12</v>
      </c>
    </row>
    <row r="72" spans="1:6" x14ac:dyDescent="0.15">
      <c r="A72" s="58" t="s">
        <v>17</v>
      </c>
      <c r="B72" s="58" t="s">
        <v>69</v>
      </c>
      <c r="C72" s="126">
        <f>SUM(C73:C77)</f>
        <v>0</v>
      </c>
      <c r="D72" s="58"/>
      <c r="E72" s="58"/>
      <c r="F72" s="65" t="e">
        <f>SUM(F73:F77)</f>
        <v>#DIV/0!</v>
      </c>
    </row>
    <row r="73" spans="1:6" x14ac:dyDescent="0.15">
      <c r="A73" s="7">
        <v>1</v>
      </c>
      <c r="B73" s="7" t="s">
        <v>4</v>
      </c>
      <c r="C73" s="22">
        <v>0</v>
      </c>
      <c r="D73" s="19" t="e">
        <f xml:space="preserve"> C73/$C$72</f>
        <v>#DIV/0!</v>
      </c>
      <c r="E73" s="15">
        <v>1</v>
      </c>
      <c r="F73" s="21" t="e">
        <f>D73*E73</f>
        <v>#DIV/0!</v>
      </c>
    </row>
    <row r="74" spans="1:6" x14ac:dyDescent="0.15">
      <c r="A74" s="7">
        <v>2</v>
      </c>
      <c r="B74" s="7" t="s">
        <v>5</v>
      </c>
      <c r="C74" s="22">
        <v>0</v>
      </c>
      <c r="D74" s="19" t="e">
        <f t="shared" ref="D74:D77" si="18" xml:space="preserve"> C74/$C$72</f>
        <v>#DIV/0!</v>
      </c>
      <c r="E74" s="15">
        <v>0.75</v>
      </c>
      <c r="F74" s="21" t="e">
        <f t="shared" ref="F74:F77" si="19">D74*E74</f>
        <v>#DIV/0!</v>
      </c>
    </row>
    <row r="75" spans="1:6" x14ac:dyDescent="0.15">
      <c r="A75" s="7">
        <v>3</v>
      </c>
      <c r="B75" s="7" t="s">
        <v>6</v>
      </c>
      <c r="C75" s="22">
        <v>0</v>
      </c>
      <c r="D75" s="19" t="e">
        <f t="shared" si="18"/>
        <v>#DIV/0!</v>
      </c>
      <c r="E75" s="15">
        <v>0.5</v>
      </c>
      <c r="F75" s="21" t="e">
        <f t="shared" si="19"/>
        <v>#DIV/0!</v>
      </c>
    </row>
    <row r="76" spans="1:6" x14ac:dyDescent="0.15">
      <c r="A76" s="7">
        <v>4</v>
      </c>
      <c r="B76" s="7" t="s">
        <v>7</v>
      </c>
      <c r="C76" s="22">
        <v>0</v>
      </c>
      <c r="D76" s="19" t="e">
        <f t="shared" si="18"/>
        <v>#DIV/0!</v>
      </c>
      <c r="E76" s="15">
        <v>0.25</v>
      </c>
      <c r="F76" s="21" t="e">
        <f t="shared" si="19"/>
        <v>#DIV/0!</v>
      </c>
    </row>
    <row r="77" spans="1:6" x14ac:dyDescent="0.15">
      <c r="A77" s="7">
        <v>5</v>
      </c>
      <c r="B77" s="7" t="s">
        <v>8</v>
      </c>
      <c r="C77" s="22">
        <v>0</v>
      </c>
      <c r="D77" s="19" t="e">
        <f t="shared" si="18"/>
        <v>#DIV/0!</v>
      </c>
      <c r="E77" s="15">
        <v>0</v>
      </c>
      <c r="F77" s="21" t="e">
        <f t="shared" si="19"/>
        <v>#DIV/0!</v>
      </c>
    </row>
    <row r="78" spans="1:6" x14ac:dyDescent="0.15">
      <c r="A78" s="7">
        <v>99</v>
      </c>
      <c r="B78" s="7" t="s">
        <v>9</v>
      </c>
      <c r="C78" s="22">
        <v>0</v>
      </c>
      <c r="D78" s="20" t="e">
        <f>SUM(D73:D77)</f>
        <v>#DIV/0!</v>
      </c>
      <c r="E78" s="14" t="s">
        <v>243</v>
      </c>
      <c r="F78" s="21" t="s">
        <v>12</v>
      </c>
    </row>
    <row r="79" spans="1:6" x14ac:dyDescent="0.15">
      <c r="A79" s="58" t="s">
        <v>18</v>
      </c>
      <c r="B79" s="58" t="s">
        <v>70</v>
      </c>
      <c r="C79" s="59">
        <f>SUM(C80:C84)</f>
        <v>0</v>
      </c>
      <c r="D79" s="58"/>
      <c r="E79" s="58"/>
      <c r="F79" s="65" t="e">
        <f>SUM(F80:F84)</f>
        <v>#DIV/0!</v>
      </c>
    </row>
    <row r="80" spans="1:6" x14ac:dyDescent="0.15">
      <c r="A80" s="7">
        <v>1</v>
      </c>
      <c r="B80" s="7" t="s">
        <v>4</v>
      </c>
      <c r="C80" s="22">
        <v>0</v>
      </c>
      <c r="D80" s="19" t="e">
        <f>C80/$C$79</f>
        <v>#DIV/0!</v>
      </c>
      <c r="E80" s="15">
        <v>1</v>
      </c>
      <c r="F80" s="21" t="e">
        <f>D80*E80</f>
        <v>#DIV/0!</v>
      </c>
    </row>
    <row r="81" spans="1:6" x14ac:dyDescent="0.15">
      <c r="A81" s="7">
        <v>2</v>
      </c>
      <c r="B81" s="7" t="s">
        <v>5</v>
      </c>
      <c r="C81" s="22">
        <v>0</v>
      </c>
      <c r="D81" s="19" t="e">
        <f t="shared" ref="D81:D84" si="20">C81/$C$79</f>
        <v>#DIV/0!</v>
      </c>
      <c r="E81" s="15">
        <v>0.75</v>
      </c>
      <c r="F81" s="21" t="e">
        <f t="shared" ref="F81:F84" si="21">D81*E81</f>
        <v>#DIV/0!</v>
      </c>
    </row>
    <row r="82" spans="1:6" x14ac:dyDescent="0.15">
      <c r="A82" s="7">
        <v>3</v>
      </c>
      <c r="B82" s="7" t="s">
        <v>6</v>
      </c>
      <c r="C82" s="22">
        <v>0</v>
      </c>
      <c r="D82" s="19" t="e">
        <f t="shared" si="20"/>
        <v>#DIV/0!</v>
      </c>
      <c r="E82" s="15">
        <v>0.5</v>
      </c>
      <c r="F82" s="21" t="e">
        <f t="shared" si="21"/>
        <v>#DIV/0!</v>
      </c>
    </row>
    <row r="83" spans="1:6" x14ac:dyDescent="0.15">
      <c r="A83" s="7">
        <v>4</v>
      </c>
      <c r="B83" s="7" t="s">
        <v>7</v>
      </c>
      <c r="C83" s="22">
        <v>0</v>
      </c>
      <c r="D83" s="19" t="e">
        <f t="shared" si="20"/>
        <v>#DIV/0!</v>
      </c>
      <c r="E83" s="15">
        <v>0.25</v>
      </c>
      <c r="F83" s="21" t="e">
        <f t="shared" si="21"/>
        <v>#DIV/0!</v>
      </c>
    </row>
    <row r="84" spans="1:6" x14ac:dyDescent="0.15">
      <c r="A84" s="7">
        <v>5</v>
      </c>
      <c r="B84" s="7" t="s">
        <v>8</v>
      </c>
      <c r="C84" s="22">
        <v>0</v>
      </c>
      <c r="D84" s="19" t="e">
        <f t="shared" si="20"/>
        <v>#DIV/0!</v>
      </c>
      <c r="E84" s="15">
        <v>0</v>
      </c>
      <c r="F84" s="21" t="e">
        <f t="shared" si="21"/>
        <v>#DIV/0!</v>
      </c>
    </row>
    <row r="85" spans="1:6" x14ac:dyDescent="0.15">
      <c r="A85" s="7">
        <v>99</v>
      </c>
      <c r="B85" s="7" t="s">
        <v>9</v>
      </c>
      <c r="C85" s="22">
        <v>0</v>
      </c>
      <c r="D85" s="20" t="e">
        <f>SUM(D80:D84)</f>
        <v>#DIV/0!</v>
      </c>
      <c r="E85" s="14" t="s">
        <v>243</v>
      </c>
      <c r="F85" s="21" t="s">
        <v>12</v>
      </c>
    </row>
    <row r="86" spans="1:6" x14ac:dyDescent="0.15">
      <c r="A86" s="58" t="s">
        <v>19</v>
      </c>
      <c r="B86" s="58" t="s">
        <v>71</v>
      </c>
      <c r="C86" s="59">
        <f>SUM(C87:C91)</f>
        <v>0</v>
      </c>
      <c r="D86" s="58"/>
      <c r="E86" s="58"/>
      <c r="F86" s="65" t="e">
        <f>SUM(F87:F91)</f>
        <v>#DIV/0!</v>
      </c>
    </row>
    <row r="87" spans="1:6" x14ac:dyDescent="0.15">
      <c r="A87" s="7">
        <v>1</v>
      </c>
      <c r="B87" s="7" t="s">
        <v>4</v>
      </c>
      <c r="C87" s="22">
        <v>0</v>
      </c>
      <c r="D87" s="19" t="e">
        <f>C94/$C$93</f>
        <v>#DIV/0!</v>
      </c>
      <c r="E87" s="15">
        <v>1</v>
      </c>
      <c r="F87" s="21" t="e">
        <f>D87*E87</f>
        <v>#DIV/0!</v>
      </c>
    </row>
    <row r="88" spans="1:6" x14ac:dyDescent="0.15">
      <c r="A88" s="7">
        <v>2</v>
      </c>
      <c r="B88" s="7" t="s">
        <v>5</v>
      </c>
      <c r="C88" s="22">
        <v>0</v>
      </c>
      <c r="D88" s="19" t="e">
        <f t="shared" ref="D88:D91" si="22">C95/$C$93</f>
        <v>#DIV/0!</v>
      </c>
      <c r="E88" s="15">
        <v>0.75</v>
      </c>
      <c r="F88" s="21" t="e">
        <f t="shared" ref="F88:F91" si="23">D88*E88</f>
        <v>#DIV/0!</v>
      </c>
    </row>
    <row r="89" spans="1:6" x14ac:dyDescent="0.15">
      <c r="A89" s="7">
        <v>3</v>
      </c>
      <c r="B89" s="7" t="s">
        <v>6</v>
      </c>
      <c r="C89" s="22">
        <v>0</v>
      </c>
      <c r="D89" s="19" t="e">
        <f t="shared" si="22"/>
        <v>#DIV/0!</v>
      </c>
      <c r="E89" s="15">
        <v>0.5</v>
      </c>
      <c r="F89" s="21" t="e">
        <f t="shared" si="23"/>
        <v>#DIV/0!</v>
      </c>
    </row>
    <row r="90" spans="1:6" x14ac:dyDescent="0.15">
      <c r="A90" s="7">
        <v>4</v>
      </c>
      <c r="B90" s="7" t="s">
        <v>7</v>
      </c>
      <c r="C90" s="22">
        <v>0</v>
      </c>
      <c r="D90" s="19" t="e">
        <f t="shared" si="22"/>
        <v>#DIV/0!</v>
      </c>
      <c r="E90" s="15">
        <v>0.25</v>
      </c>
      <c r="F90" s="21" t="e">
        <f t="shared" si="23"/>
        <v>#DIV/0!</v>
      </c>
    </row>
    <row r="91" spans="1:6" x14ac:dyDescent="0.15">
      <c r="A91" s="7">
        <v>5</v>
      </c>
      <c r="B91" s="7" t="s">
        <v>8</v>
      </c>
      <c r="C91" s="22">
        <v>0</v>
      </c>
      <c r="D91" s="19" t="e">
        <f t="shared" si="22"/>
        <v>#DIV/0!</v>
      </c>
      <c r="E91" s="15">
        <v>0</v>
      </c>
      <c r="F91" s="21" t="e">
        <f t="shared" si="23"/>
        <v>#DIV/0!</v>
      </c>
    </row>
    <row r="92" spans="1:6" x14ac:dyDescent="0.15">
      <c r="A92" s="7">
        <v>99</v>
      </c>
      <c r="B92" s="7" t="s">
        <v>9</v>
      </c>
      <c r="C92" s="22">
        <v>0</v>
      </c>
      <c r="D92" s="20" t="e">
        <f>SUM(D87:D91)</f>
        <v>#DIV/0!</v>
      </c>
      <c r="E92" s="14" t="s">
        <v>243</v>
      </c>
      <c r="F92" s="21" t="s">
        <v>12</v>
      </c>
    </row>
    <row r="93" spans="1:6" x14ac:dyDescent="0.15">
      <c r="A93" s="58" t="s">
        <v>20</v>
      </c>
      <c r="B93" s="58" t="s">
        <v>72</v>
      </c>
      <c r="C93" s="59">
        <f>SUM(C94:C98)</f>
        <v>0</v>
      </c>
      <c r="D93" s="58"/>
      <c r="E93" s="58"/>
      <c r="F93" s="65" t="e">
        <f>SUM(F94:F98)</f>
        <v>#DIV/0!</v>
      </c>
    </row>
    <row r="94" spans="1:6" x14ac:dyDescent="0.15">
      <c r="A94" s="7">
        <v>1</v>
      </c>
      <c r="B94" s="7" t="s">
        <v>4</v>
      </c>
      <c r="C94" s="22">
        <v>0</v>
      </c>
      <c r="D94" s="19" t="e">
        <f>C94/$C$93</f>
        <v>#DIV/0!</v>
      </c>
      <c r="E94" s="15">
        <v>1</v>
      </c>
      <c r="F94" s="21" t="e">
        <f>D94*E94</f>
        <v>#DIV/0!</v>
      </c>
    </row>
    <row r="95" spans="1:6" x14ac:dyDescent="0.15">
      <c r="A95" s="7">
        <v>2</v>
      </c>
      <c r="B95" s="7" t="s">
        <v>5</v>
      </c>
      <c r="C95" s="22">
        <v>0</v>
      </c>
      <c r="D95" s="19" t="e">
        <f t="shared" ref="D95:D98" si="24">C95/$C$93</f>
        <v>#DIV/0!</v>
      </c>
      <c r="E95" s="15">
        <v>0.75</v>
      </c>
      <c r="F95" s="21" t="e">
        <f t="shared" ref="F95:F98" si="25">D95*E95</f>
        <v>#DIV/0!</v>
      </c>
    </row>
    <row r="96" spans="1:6" x14ac:dyDescent="0.15">
      <c r="A96" s="7">
        <v>3</v>
      </c>
      <c r="B96" s="7" t="s">
        <v>6</v>
      </c>
      <c r="C96" s="22">
        <v>0</v>
      </c>
      <c r="D96" s="19" t="e">
        <f t="shared" si="24"/>
        <v>#DIV/0!</v>
      </c>
      <c r="E96" s="15">
        <v>0.5</v>
      </c>
      <c r="F96" s="21" t="e">
        <f t="shared" si="25"/>
        <v>#DIV/0!</v>
      </c>
    </row>
    <row r="97" spans="1:6" x14ac:dyDescent="0.15">
      <c r="A97" s="7">
        <v>4</v>
      </c>
      <c r="B97" s="7" t="s">
        <v>7</v>
      </c>
      <c r="C97" s="22">
        <v>0</v>
      </c>
      <c r="D97" s="19" t="e">
        <f t="shared" si="24"/>
        <v>#DIV/0!</v>
      </c>
      <c r="E97" s="15">
        <v>0.25</v>
      </c>
      <c r="F97" s="21" t="e">
        <f t="shared" si="25"/>
        <v>#DIV/0!</v>
      </c>
    </row>
    <row r="98" spans="1:6" x14ac:dyDescent="0.15">
      <c r="A98" s="7">
        <v>5</v>
      </c>
      <c r="B98" s="7" t="s">
        <v>8</v>
      </c>
      <c r="C98" s="22">
        <v>0</v>
      </c>
      <c r="D98" s="19" t="e">
        <f t="shared" si="24"/>
        <v>#DIV/0!</v>
      </c>
      <c r="E98" s="15">
        <v>0</v>
      </c>
      <c r="F98" s="21" t="e">
        <f t="shared" si="25"/>
        <v>#DIV/0!</v>
      </c>
    </row>
    <row r="99" spans="1:6" x14ac:dyDescent="0.15">
      <c r="A99" s="7">
        <v>99</v>
      </c>
      <c r="B99" s="7" t="s">
        <v>9</v>
      </c>
      <c r="C99" s="22">
        <v>0</v>
      </c>
      <c r="D99" s="20" t="e">
        <f>SUM(D94:D98)</f>
        <v>#DIV/0!</v>
      </c>
      <c r="E99" s="14" t="s">
        <v>243</v>
      </c>
      <c r="F99" s="21" t="s">
        <v>12</v>
      </c>
    </row>
    <row r="100" spans="1:6" x14ac:dyDescent="0.15">
      <c r="A100" s="58" t="s">
        <v>21</v>
      </c>
      <c r="B100" s="58" t="s">
        <v>73</v>
      </c>
      <c r="C100" s="59">
        <f>SUM(C101:C105)</f>
        <v>0</v>
      </c>
      <c r="D100" s="58"/>
      <c r="E100" s="58"/>
      <c r="F100" s="65" t="e">
        <f>SUM(F101:F105)</f>
        <v>#DIV/0!</v>
      </c>
    </row>
    <row r="101" spans="1:6" x14ac:dyDescent="0.15">
      <c r="A101" s="7">
        <v>1</v>
      </c>
      <c r="B101" s="7" t="s">
        <v>4</v>
      </c>
      <c r="C101" s="22">
        <v>0</v>
      </c>
      <c r="D101" s="19" t="e">
        <f>C101/$C$100</f>
        <v>#DIV/0!</v>
      </c>
      <c r="E101" s="15">
        <v>1</v>
      </c>
      <c r="F101" s="21" t="e">
        <f>D101*E101</f>
        <v>#DIV/0!</v>
      </c>
    </row>
    <row r="102" spans="1:6" x14ac:dyDescent="0.15">
      <c r="A102" s="7">
        <v>2</v>
      </c>
      <c r="B102" s="7" t="s">
        <v>5</v>
      </c>
      <c r="C102" s="22">
        <v>0</v>
      </c>
      <c r="D102" s="19" t="e">
        <f t="shared" ref="D102:D105" si="26">C102/$C$100</f>
        <v>#DIV/0!</v>
      </c>
      <c r="E102" s="15">
        <v>0.75</v>
      </c>
      <c r="F102" s="21" t="e">
        <f t="shared" ref="F102:F105" si="27">D102*E102</f>
        <v>#DIV/0!</v>
      </c>
    </row>
    <row r="103" spans="1:6" x14ac:dyDescent="0.15">
      <c r="A103" s="7">
        <v>3</v>
      </c>
      <c r="B103" s="7" t="s">
        <v>6</v>
      </c>
      <c r="C103" s="22">
        <v>0</v>
      </c>
      <c r="D103" s="19" t="e">
        <f t="shared" si="26"/>
        <v>#DIV/0!</v>
      </c>
      <c r="E103" s="15">
        <v>0.5</v>
      </c>
      <c r="F103" s="21" t="e">
        <f t="shared" si="27"/>
        <v>#DIV/0!</v>
      </c>
    </row>
    <row r="104" spans="1:6" x14ac:dyDescent="0.15">
      <c r="A104" s="7">
        <v>4</v>
      </c>
      <c r="B104" s="7" t="s">
        <v>7</v>
      </c>
      <c r="C104" s="22">
        <v>0</v>
      </c>
      <c r="D104" s="19" t="e">
        <f t="shared" si="26"/>
        <v>#DIV/0!</v>
      </c>
      <c r="E104" s="15">
        <v>0.25</v>
      </c>
      <c r="F104" s="21" t="e">
        <f t="shared" si="27"/>
        <v>#DIV/0!</v>
      </c>
    </row>
    <row r="105" spans="1:6" x14ac:dyDescent="0.15">
      <c r="A105" s="7">
        <v>5</v>
      </c>
      <c r="B105" s="7" t="s">
        <v>8</v>
      </c>
      <c r="C105" s="22">
        <v>0</v>
      </c>
      <c r="D105" s="19" t="e">
        <f t="shared" si="26"/>
        <v>#DIV/0!</v>
      </c>
      <c r="E105" s="15">
        <v>0</v>
      </c>
      <c r="F105" s="21" t="e">
        <f t="shared" si="27"/>
        <v>#DIV/0!</v>
      </c>
    </row>
    <row r="106" spans="1:6" x14ac:dyDescent="0.15">
      <c r="A106" s="7">
        <v>99</v>
      </c>
      <c r="B106" s="7" t="s">
        <v>9</v>
      </c>
      <c r="C106" s="22">
        <v>0</v>
      </c>
      <c r="D106" s="20" t="e">
        <f>SUM(D101:D105)</f>
        <v>#DIV/0!</v>
      </c>
      <c r="E106" s="14" t="s">
        <v>243</v>
      </c>
      <c r="F106" s="21" t="s">
        <v>12</v>
      </c>
    </row>
    <row r="107" spans="1:6" x14ac:dyDescent="0.15">
      <c r="A107" s="58" t="s">
        <v>22</v>
      </c>
      <c r="B107" s="58" t="s">
        <v>74</v>
      </c>
      <c r="C107" s="59">
        <f>SUM(C108:C112)</f>
        <v>0</v>
      </c>
      <c r="D107" s="58"/>
      <c r="E107" s="58"/>
      <c r="F107" s="65" t="e">
        <f>SUM(F108:F112)</f>
        <v>#DIV/0!</v>
      </c>
    </row>
    <row r="108" spans="1:6" x14ac:dyDescent="0.15">
      <c r="A108" s="7">
        <v>1</v>
      </c>
      <c r="B108" s="7" t="s">
        <v>4</v>
      </c>
      <c r="C108" s="22">
        <v>0</v>
      </c>
      <c r="D108" s="19" t="e">
        <f>C108/$C$107</f>
        <v>#DIV/0!</v>
      </c>
      <c r="E108" s="15">
        <v>1</v>
      </c>
      <c r="F108" s="21" t="e">
        <f>D108*E108</f>
        <v>#DIV/0!</v>
      </c>
    </row>
    <row r="109" spans="1:6" x14ac:dyDescent="0.15">
      <c r="A109" s="7">
        <v>2</v>
      </c>
      <c r="B109" s="7" t="s">
        <v>5</v>
      </c>
      <c r="C109" s="22">
        <v>0</v>
      </c>
      <c r="D109" s="19" t="e">
        <f t="shared" ref="D109:D112" si="28">C109/$C$107</f>
        <v>#DIV/0!</v>
      </c>
      <c r="E109" s="15">
        <v>0.75</v>
      </c>
      <c r="F109" s="21" t="e">
        <f t="shared" ref="F109:F112" si="29">D109*E109</f>
        <v>#DIV/0!</v>
      </c>
    </row>
    <row r="110" spans="1:6" x14ac:dyDescent="0.15">
      <c r="A110" s="7">
        <v>3</v>
      </c>
      <c r="B110" s="7" t="s">
        <v>6</v>
      </c>
      <c r="C110" s="22">
        <v>0</v>
      </c>
      <c r="D110" s="19" t="e">
        <f t="shared" si="28"/>
        <v>#DIV/0!</v>
      </c>
      <c r="E110" s="15">
        <v>0.5</v>
      </c>
      <c r="F110" s="21" t="e">
        <f t="shared" si="29"/>
        <v>#DIV/0!</v>
      </c>
    </row>
    <row r="111" spans="1:6" x14ac:dyDescent="0.15">
      <c r="A111" s="7">
        <v>4</v>
      </c>
      <c r="B111" s="7" t="s">
        <v>7</v>
      </c>
      <c r="C111" s="22">
        <v>0</v>
      </c>
      <c r="D111" s="19" t="e">
        <f t="shared" si="28"/>
        <v>#DIV/0!</v>
      </c>
      <c r="E111" s="15">
        <v>0.25</v>
      </c>
      <c r="F111" s="21" t="e">
        <f t="shared" si="29"/>
        <v>#DIV/0!</v>
      </c>
    </row>
    <row r="112" spans="1:6" x14ac:dyDescent="0.15">
      <c r="A112" s="7">
        <v>5</v>
      </c>
      <c r="B112" s="7" t="s">
        <v>8</v>
      </c>
      <c r="C112" s="22">
        <v>0</v>
      </c>
      <c r="D112" s="19" t="e">
        <f t="shared" si="28"/>
        <v>#DIV/0!</v>
      </c>
      <c r="E112" s="15">
        <v>0</v>
      </c>
      <c r="F112" s="21" t="e">
        <f t="shared" si="29"/>
        <v>#DIV/0!</v>
      </c>
    </row>
    <row r="113" spans="1:6" ht="15" customHeight="1" x14ac:dyDescent="0.15">
      <c r="A113" s="7">
        <v>99</v>
      </c>
      <c r="B113" s="7" t="s">
        <v>9</v>
      </c>
      <c r="C113" s="22">
        <v>0</v>
      </c>
      <c r="D113" s="20" t="e">
        <f>SUM(D108:D112)</f>
        <v>#DIV/0!</v>
      </c>
      <c r="E113" s="14" t="s">
        <v>243</v>
      </c>
      <c r="F113" s="14" t="s">
        <v>12</v>
      </c>
    </row>
    <row r="114" spans="1:6" ht="15" x14ac:dyDescent="0.2">
      <c r="A114" s="44" t="s">
        <v>25</v>
      </c>
      <c r="B114" s="40" t="s">
        <v>26</v>
      </c>
      <c r="C114" s="49"/>
      <c r="D114" s="50"/>
      <c r="E114" s="94" t="e">
        <f>F115+F122+F129+F136+F143+F150</f>
        <v>#DIV/0!</v>
      </c>
      <c r="F114" s="51" t="e">
        <f>E114/6</f>
        <v>#DIV/0!</v>
      </c>
    </row>
    <row r="115" spans="1:6" x14ac:dyDescent="0.15">
      <c r="A115" s="58" t="s">
        <v>27</v>
      </c>
      <c r="B115" s="58" t="s">
        <v>75</v>
      </c>
      <c r="C115" s="59">
        <f>SUM(C116:C120)</f>
        <v>0</v>
      </c>
      <c r="D115" s="58"/>
      <c r="E115" s="58"/>
      <c r="F115" s="65" t="e">
        <f>SUM(F116:F120)</f>
        <v>#DIV/0!</v>
      </c>
    </row>
    <row r="116" spans="1:6" x14ac:dyDescent="0.15">
      <c r="A116" s="7">
        <v>1</v>
      </c>
      <c r="B116" s="7" t="s">
        <v>4</v>
      </c>
      <c r="C116" s="22">
        <v>0</v>
      </c>
      <c r="D116" s="18" t="e">
        <f>C116/$C$115</f>
        <v>#DIV/0!</v>
      </c>
      <c r="E116" s="15">
        <v>1</v>
      </c>
      <c r="F116" s="21" t="e">
        <f>D116*E116</f>
        <v>#DIV/0!</v>
      </c>
    </row>
    <row r="117" spans="1:6" x14ac:dyDescent="0.15">
      <c r="A117" s="7">
        <v>2</v>
      </c>
      <c r="B117" s="7" t="s">
        <v>5</v>
      </c>
      <c r="C117" s="22">
        <v>0</v>
      </c>
      <c r="D117" s="18" t="e">
        <f t="shared" ref="D117:D120" si="30">C117/$C$115</f>
        <v>#DIV/0!</v>
      </c>
      <c r="E117" s="15">
        <v>0.75</v>
      </c>
      <c r="F117" s="21" t="e">
        <f t="shared" ref="F117:F120" si="31">D117*E117</f>
        <v>#DIV/0!</v>
      </c>
    </row>
    <row r="118" spans="1:6" x14ac:dyDescent="0.15">
      <c r="A118" s="7">
        <v>3</v>
      </c>
      <c r="B118" s="7" t="s">
        <v>6</v>
      </c>
      <c r="C118" s="22">
        <v>0</v>
      </c>
      <c r="D118" s="18" t="e">
        <f t="shared" si="30"/>
        <v>#DIV/0!</v>
      </c>
      <c r="E118" s="15">
        <v>0.5</v>
      </c>
      <c r="F118" s="21" t="e">
        <f t="shared" si="31"/>
        <v>#DIV/0!</v>
      </c>
    </row>
    <row r="119" spans="1:6" x14ac:dyDescent="0.15">
      <c r="A119" s="7">
        <v>4</v>
      </c>
      <c r="B119" s="7" t="s">
        <v>7</v>
      </c>
      <c r="C119" s="22">
        <v>0</v>
      </c>
      <c r="D119" s="18" t="e">
        <f t="shared" si="30"/>
        <v>#DIV/0!</v>
      </c>
      <c r="E119" s="15">
        <v>0.25</v>
      </c>
      <c r="F119" s="21" t="e">
        <f t="shared" si="31"/>
        <v>#DIV/0!</v>
      </c>
    </row>
    <row r="120" spans="1:6" x14ac:dyDescent="0.15">
      <c r="A120" s="7">
        <v>5</v>
      </c>
      <c r="B120" s="7" t="s">
        <v>8</v>
      </c>
      <c r="C120" s="22">
        <v>0</v>
      </c>
      <c r="D120" s="18" t="e">
        <f t="shared" si="30"/>
        <v>#DIV/0!</v>
      </c>
      <c r="E120" s="15">
        <v>0</v>
      </c>
      <c r="F120" s="21" t="e">
        <f t="shared" si="31"/>
        <v>#DIV/0!</v>
      </c>
    </row>
    <row r="121" spans="1:6" x14ac:dyDescent="0.15">
      <c r="A121" s="7">
        <v>99</v>
      </c>
      <c r="B121" s="7" t="s">
        <v>9</v>
      </c>
      <c r="C121" s="22">
        <v>0</v>
      </c>
      <c r="D121" s="20" t="e">
        <f>SUM(D116:D120)</f>
        <v>#DIV/0!</v>
      </c>
      <c r="E121" s="14" t="s">
        <v>243</v>
      </c>
      <c r="F121" s="21" t="s">
        <v>12</v>
      </c>
    </row>
    <row r="122" spans="1:6" x14ac:dyDescent="0.15">
      <c r="A122" s="58" t="s">
        <v>34</v>
      </c>
      <c r="B122" s="58" t="s">
        <v>76</v>
      </c>
      <c r="C122" s="59">
        <f>SUM(C123:C127)</f>
        <v>0</v>
      </c>
      <c r="D122" s="58"/>
      <c r="E122" s="58"/>
      <c r="F122" s="65" t="e">
        <f>SUM(F123:F127)</f>
        <v>#DIV/0!</v>
      </c>
    </row>
    <row r="123" spans="1:6" x14ac:dyDescent="0.15">
      <c r="A123" s="7">
        <v>1</v>
      </c>
      <c r="B123" s="7" t="s">
        <v>4</v>
      </c>
      <c r="C123" s="22">
        <v>0</v>
      </c>
      <c r="D123" s="18" t="e">
        <f>C123/$C$122</f>
        <v>#DIV/0!</v>
      </c>
      <c r="E123" s="15">
        <v>1</v>
      </c>
      <c r="F123" s="21" t="e">
        <f>D123*E123</f>
        <v>#DIV/0!</v>
      </c>
    </row>
    <row r="124" spans="1:6" x14ac:dyDescent="0.15">
      <c r="A124" s="7">
        <v>2</v>
      </c>
      <c r="B124" s="7" t="s">
        <v>5</v>
      </c>
      <c r="C124" s="22">
        <v>0</v>
      </c>
      <c r="D124" s="18" t="e">
        <f t="shared" ref="D124:D127" si="32">C124/$C$122</f>
        <v>#DIV/0!</v>
      </c>
      <c r="E124" s="15">
        <v>0.75</v>
      </c>
      <c r="F124" s="21" t="e">
        <f t="shared" ref="F124:F127" si="33">D124*E124</f>
        <v>#DIV/0!</v>
      </c>
    </row>
    <row r="125" spans="1:6" x14ac:dyDescent="0.15">
      <c r="A125" s="7">
        <v>3</v>
      </c>
      <c r="B125" s="7" t="s">
        <v>6</v>
      </c>
      <c r="C125" s="22">
        <v>0</v>
      </c>
      <c r="D125" s="18" t="e">
        <f t="shared" si="32"/>
        <v>#DIV/0!</v>
      </c>
      <c r="E125" s="15">
        <v>0.5</v>
      </c>
      <c r="F125" s="21" t="e">
        <f t="shared" si="33"/>
        <v>#DIV/0!</v>
      </c>
    </row>
    <row r="126" spans="1:6" x14ac:dyDescent="0.15">
      <c r="A126" s="7">
        <v>4</v>
      </c>
      <c r="B126" s="7" t="s">
        <v>7</v>
      </c>
      <c r="C126" s="22">
        <v>0</v>
      </c>
      <c r="D126" s="18" t="e">
        <f t="shared" si="32"/>
        <v>#DIV/0!</v>
      </c>
      <c r="E126" s="15">
        <v>0.25</v>
      </c>
      <c r="F126" s="21" t="e">
        <f t="shared" si="33"/>
        <v>#DIV/0!</v>
      </c>
    </row>
    <row r="127" spans="1:6" x14ac:dyDescent="0.15">
      <c r="A127" s="7">
        <v>5</v>
      </c>
      <c r="B127" s="7" t="s">
        <v>8</v>
      </c>
      <c r="C127" s="22">
        <v>0</v>
      </c>
      <c r="D127" s="18" t="e">
        <f t="shared" si="32"/>
        <v>#DIV/0!</v>
      </c>
      <c r="E127" s="15">
        <v>0</v>
      </c>
      <c r="F127" s="21" t="e">
        <f t="shared" si="33"/>
        <v>#DIV/0!</v>
      </c>
    </row>
    <row r="128" spans="1:6" x14ac:dyDescent="0.15">
      <c r="A128" s="7">
        <v>99</v>
      </c>
      <c r="B128" s="7" t="s">
        <v>9</v>
      </c>
      <c r="C128" s="22">
        <v>0</v>
      </c>
      <c r="D128" s="20" t="e">
        <f>SUM(D123:D127)</f>
        <v>#DIV/0!</v>
      </c>
      <c r="E128" s="14" t="s">
        <v>243</v>
      </c>
      <c r="F128" s="21" t="s">
        <v>12</v>
      </c>
    </row>
    <row r="129" spans="1:6" x14ac:dyDescent="0.15">
      <c r="A129" s="58" t="s">
        <v>35</v>
      </c>
      <c r="B129" s="58" t="s">
        <v>77</v>
      </c>
      <c r="C129" s="59">
        <f>SUM(C130:C134)</f>
        <v>0</v>
      </c>
      <c r="D129" s="58"/>
      <c r="E129" s="58"/>
      <c r="F129" s="65" t="e">
        <f>SUM(F130:F134)</f>
        <v>#DIV/0!</v>
      </c>
    </row>
    <row r="130" spans="1:6" x14ac:dyDescent="0.15">
      <c r="A130" s="7">
        <v>1</v>
      </c>
      <c r="B130" s="7" t="s">
        <v>4</v>
      </c>
      <c r="C130" s="22">
        <v>0</v>
      </c>
      <c r="D130" s="18" t="e">
        <f>C130/$C$129</f>
        <v>#DIV/0!</v>
      </c>
      <c r="E130" s="15">
        <v>1</v>
      </c>
      <c r="F130" s="21" t="e">
        <f>D130*E130</f>
        <v>#DIV/0!</v>
      </c>
    </row>
    <row r="131" spans="1:6" x14ac:dyDescent="0.15">
      <c r="A131" s="7">
        <v>2</v>
      </c>
      <c r="B131" s="7" t="s">
        <v>5</v>
      </c>
      <c r="C131" s="22">
        <v>0</v>
      </c>
      <c r="D131" s="18" t="e">
        <f t="shared" ref="D131:D134" si="34">C131/$C$129</f>
        <v>#DIV/0!</v>
      </c>
      <c r="E131" s="15">
        <v>0.75</v>
      </c>
      <c r="F131" s="21" t="e">
        <f t="shared" ref="F131:F134" si="35">D131*E131</f>
        <v>#DIV/0!</v>
      </c>
    </row>
    <row r="132" spans="1:6" x14ac:dyDescent="0.15">
      <c r="A132" s="7">
        <v>3</v>
      </c>
      <c r="B132" s="7" t="s">
        <v>6</v>
      </c>
      <c r="C132" s="22">
        <v>0</v>
      </c>
      <c r="D132" s="18" t="e">
        <f t="shared" si="34"/>
        <v>#DIV/0!</v>
      </c>
      <c r="E132" s="15">
        <v>0.5</v>
      </c>
      <c r="F132" s="21" t="e">
        <f t="shared" si="35"/>
        <v>#DIV/0!</v>
      </c>
    </row>
    <row r="133" spans="1:6" x14ac:dyDescent="0.15">
      <c r="A133" s="7">
        <v>4</v>
      </c>
      <c r="B133" s="7" t="s">
        <v>7</v>
      </c>
      <c r="C133" s="22">
        <v>0</v>
      </c>
      <c r="D133" s="18" t="e">
        <f t="shared" si="34"/>
        <v>#DIV/0!</v>
      </c>
      <c r="E133" s="15">
        <v>0.25</v>
      </c>
      <c r="F133" s="21" t="e">
        <f t="shared" si="35"/>
        <v>#DIV/0!</v>
      </c>
    </row>
    <row r="134" spans="1:6" x14ac:dyDescent="0.15">
      <c r="A134" s="7">
        <v>5</v>
      </c>
      <c r="B134" s="7" t="s">
        <v>8</v>
      </c>
      <c r="C134" s="22">
        <v>0</v>
      </c>
      <c r="D134" s="18" t="e">
        <f t="shared" si="34"/>
        <v>#DIV/0!</v>
      </c>
      <c r="E134" s="15">
        <v>0</v>
      </c>
      <c r="F134" s="21" t="e">
        <f t="shared" si="35"/>
        <v>#DIV/0!</v>
      </c>
    </row>
    <row r="135" spans="1:6" x14ac:dyDescent="0.15">
      <c r="A135" s="7">
        <v>99</v>
      </c>
      <c r="B135" s="7" t="s">
        <v>9</v>
      </c>
      <c r="C135" s="22">
        <v>0</v>
      </c>
      <c r="D135" s="20" t="e">
        <f>SUM(D130:D134)</f>
        <v>#DIV/0!</v>
      </c>
      <c r="E135" s="14" t="s">
        <v>243</v>
      </c>
      <c r="F135" s="21" t="s">
        <v>12</v>
      </c>
    </row>
    <row r="136" spans="1:6" x14ac:dyDescent="0.15">
      <c r="A136" s="58" t="s">
        <v>36</v>
      </c>
      <c r="B136" s="58" t="s">
        <v>78</v>
      </c>
      <c r="C136" s="59">
        <f>SUM(C137:C141)</f>
        <v>0</v>
      </c>
      <c r="D136" s="58"/>
      <c r="E136" s="58"/>
      <c r="F136" s="65" t="e">
        <f>SUM(F137:F141)</f>
        <v>#DIV/0!</v>
      </c>
    </row>
    <row r="137" spans="1:6" x14ac:dyDescent="0.15">
      <c r="A137" s="7">
        <v>1</v>
      </c>
      <c r="B137" s="7" t="s">
        <v>4</v>
      </c>
      <c r="C137" s="22">
        <v>0</v>
      </c>
      <c r="D137" s="18" t="e">
        <f>C137/$C$136</f>
        <v>#DIV/0!</v>
      </c>
      <c r="E137" s="15">
        <v>1</v>
      </c>
      <c r="F137" s="21" t="e">
        <f>D137*E137</f>
        <v>#DIV/0!</v>
      </c>
    </row>
    <row r="138" spans="1:6" x14ac:dyDescent="0.15">
      <c r="A138" s="7">
        <v>2</v>
      </c>
      <c r="B138" s="7" t="s">
        <v>5</v>
      </c>
      <c r="C138" s="22">
        <v>0</v>
      </c>
      <c r="D138" s="18" t="e">
        <f t="shared" ref="D138:D141" si="36">C138/$C$136</f>
        <v>#DIV/0!</v>
      </c>
      <c r="E138" s="15">
        <v>0.75</v>
      </c>
      <c r="F138" s="21" t="e">
        <f t="shared" ref="F138:F141" si="37">D138*E138</f>
        <v>#DIV/0!</v>
      </c>
    </row>
    <row r="139" spans="1:6" x14ac:dyDescent="0.15">
      <c r="A139" s="7">
        <v>3</v>
      </c>
      <c r="B139" s="7" t="s">
        <v>6</v>
      </c>
      <c r="C139" s="22">
        <v>0</v>
      </c>
      <c r="D139" s="18" t="e">
        <f t="shared" si="36"/>
        <v>#DIV/0!</v>
      </c>
      <c r="E139" s="15">
        <v>0.5</v>
      </c>
      <c r="F139" s="21" t="e">
        <f t="shared" si="37"/>
        <v>#DIV/0!</v>
      </c>
    </row>
    <row r="140" spans="1:6" x14ac:dyDescent="0.15">
      <c r="A140" s="7">
        <v>4</v>
      </c>
      <c r="B140" s="7" t="s">
        <v>7</v>
      </c>
      <c r="C140" s="22">
        <v>0</v>
      </c>
      <c r="D140" s="18" t="e">
        <f t="shared" si="36"/>
        <v>#DIV/0!</v>
      </c>
      <c r="E140" s="15">
        <v>0.25</v>
      </c>
      <c r="F140" s="21" t="e">
        <f t="shared" si="37"/>
        <v>#DIV/0!</v>
      </c>
    </row>
    <row r="141" spans="1:6" x14ac:dyDescent="0.15">
      <c r="A141" s="7">
        <v>5</v>
      </c>
      <c r="B141" s="7" t="s">
        <v>8</v>
      </c>
      <c r="C141" s="22">
        <v>0</v>
      </c>
      <c r="D141" s="18" t="e">
        <f t="shared" si="36"/>
        <v>#DIV/0!</v>
      </c>
      <c r="E141" s="15">
        <v>0</v>
      </c>
      <c r="F141" s="21" t="e">
        <f t="shared" si="37"/>
        <v>#DIV/0!</v>
      </c>
    </row>
    <row r="142" spans="1:6" x14ac:dyDescent="0.15">
      <c r="A142" s="7">
        <v>99</v>
      </c>
      <c r="B142" s="7" t="s">
        <v>9</v>
      </c>
      <c r="C142" s="22">
        <v>0</v>
      </c>
      <c r="D142" s="20" t="e">
        <f>SUM(D137:D141)</f>
        <v>#DIV/0!</v>
      </c>
      <c r="E142" s="14" t="s">
        <v>243</v>
      </c>
      <c r="F142" s="21" t="s">
        <v>12</v>
      </c>
    </row>
    <row r="143" spans="1:6" x14ac:dyDescent="0.15">
      <c r="A143" s="58" t="s">
        <v>37</v>
      </c>
      <c r="B143" s="58" t="s">
        <v>79</v>
      </c>
      <c r="C143" s="59">
        <f>SUM(C144:C148)</f>
        <v>0</v>
      </c>
      <c r="D143" s="67"/>
      <c r="E143" s="58"/>
      <c r="F143" s="65" t="e">
        <f>SUM(F144:F148)</f>
        <v>#DIV/0!</v>
      </c>
    </row>
    <row r="144" spans="1:6" x14ac:dyDescent="0.15">
      <c r="A144" s="7">
        <v>1</v>
      </c>
      <c r="B144" s="7" t="s">
        <v>4</v>
      </c>
      <c r="C144" s="22">
        <v>0</v>
      </c>
      <c r="D144" s="18" t="e">
        <f>C144/$C$143</f>
        <v>#DIV/0!</v>
      </c>
      <c r="E144" s="15">
        <v>1</v>
      </c>
      <c r="F144" s="21" t="e">
        <f>D144*E144</f>
        <v>#DIV/0!</v>
      </c>
    </row>
    <row r="145" spans="1:6" x14ac:dyDescent="0.15">
      <c r="A145" s="7">
        <v>2</v>
      </c>
      <c r="B145" s="7" t="s">
        <v>5</v>
      </c>
      <c r="C145" s="22">
        <v>0</v>
      </c>
      <c r="D145" s="18" t="e">
        <f t="shared" ref="D145:D148" si="38">C145/$C$143</f>
        <v>#DIV/0!</v>
      </c>
      <c r="E145" s="15">
        <v>0.75</v>
      </c>
      <c r="F145" s="21" t="e">
        <f t="shared" ref="F145:F148" si="39">D145*E145</f>
        <v>#DIV/0!</v>
      </c>
    </row>
    <row r="146" spans="1:6" x14ac:dyDescent="0.15">
      <c r="A146" s="7">
        <v>3</v>
      </c>
      <c r="B146" s="7" t="s">
        <v>6</v>
      </c>
      <c r="C146" s="22">
        <v>0</v>
      </c>
      <c r="D146" s="18" t="e">
        <f t="shared" si="38"/>
        <v>#DIV/0!</v>
      </c>
      <c r="E146" s="15">
        <v>0.5</v>
      </c>
      <c r="F146" s="21" t="e">
        <f t="shared" si="39"/>
        <v>#DIV/0!</v>
      </c>
    </row>
    <row r="147" spans="1:6" x14ac:dyDescent="0.15">
      <c r="A147" s="7">
        <v>4</v>
      </c>
      <c r="B147" s="7" t="s">
        <v>7</v>
      </c>
      <c r="C147" s="22">
        <v>0</v>
      </c>
      <c r="D147" s="18" t="e">
        <f t="shared" si="38"/>
        <v>#DIV/0!</v>
      </c>
      <c r="E147" s="15">
        <v>0.25</v>
      </c>
      <c r="F147" s="21" t="e">
        <f t="shared" si="39"/>
        <v>#DIV/0!</v>
      </c>
    </row>
    <row r="148" spans="1:6" x14ac:dyDescent="0.15">
      <c r="A148" s="7">
        <v>5</v>
      </c>
      <c r="B148" s="7" t="s">
        <v>8</v>
      </c>
      <c r="C148" s="22">
        <v>0</v>
      </c>
      <c r="D148" s="18" t="e">
        <f t="shared" si="38"/>
        <v>#DIV/0!</v>
      </c>
      <c r="E148" s="15">
        <v>0</v>
      </c>
      <c r="F148" s="21" t="e">
        <f t="shared" si="39"/>
        <v>#DIV/0!</v>
      </c>
    </row>
    <row r="149" spans="1:6" x14ac:dyDescent="0.15">
      <c r="A149" s="7">
        <v>99</v>
      </c>
      <c r="B149" s="7" t="s">
        <v>9</v>
      </c>
      <c r="C149" s="22">
        <v>0</v>
      </c>
      <c r="D149" s="20" t="e">
        <f>SUM(D144:D148)</f>
        <v>#DIV/0!</v>
      </c>
      <c r="E149" s="14" t="s">
        <v>243</v>
      </c>
      <c r="F149" s="21" t="s">
        <v>12</v>
      </c>
    </row>
    <row r="150" spans="1:6" x14ac:dyDescent="0.15">
      <c r="A150" s="58" t="s">
        <v>38</v>
      </c>
      <c r="B150" s="58" t="s">
        <v>80</v>
      </c>
      <c r="C150" s="59">
        <f>SUM(C151:C155)</f>
        <v>0</v>
      </c>
      <c r="D150" s="67"/>
      <c r="E150" s="58"/>
      <c r="F150" s="65" t="e">
        <f>SUM(F151:F155)</f>
        <v>#DIV/0!</v>
      </c>
    </row>
    <row r="151" spans="1:6" x14ac:dyDescent="0.15">
      <c r="A151" s="7">
        <v>1</v>
      </c>
      <c r="B151" s="7" t="s">
        <v>4</v>
      </c>
      <c r="C151" s="22">
        <v>0</v>
      </c>
      <c r="D151" s="18" t="e">
        <f>C151/$C$150</f>
        <v>#DIV/0!</v>
      </c>
      <c r="E151" s="15">
        <v>1</v>
      </c>
      <c r="F151" s="21" t="e">
        <f>D151*E151</f>
        <v>#DIV/0!</v>
      </c>
    </row>
    <row r="152" spans="1:6" x14ac:dyDescent="0.15">
      <c r="A152" s="7">
        <v>2</v>
      </c>
      <c r="B152" s="7" t="s">
        <v>5</v>
      </c>
      <c r="C152" s="22">
        <v>0</v>
      </c>
      <c r="D152" s="18" t="e">
        <f t="shared" ref="D152:D155" si="40">C152/$C$150</f>
        <v>#DIV/0!</v>
      </c>
      <c r="E152" s="15">
        <v>0.75</v>
      </c>
      <c r="F152" s="21" t="e">
        <f t="shared" ref="F152:F155" si="41">D152*E152</f>
        <v>#DIV/0!</v>
      </c>
    </row>
    <row r="153" spans="1:6" x14ac:dyDescent="0.15">
      <c r="A153" s="7">
        <v>3</v>
      </c>
      <c r="B153" s="7" t="s">
        <v>6</v>
      </c>
      <c r="C153" s="22">
        <v>0</v>
      </c>
      <c r="D153" s="18" t="e">
        <f t="shared" si="40"/>
        <v>#DIV/0!</v>
      </c>
      <c r="E153" s="15">
        <v>0.5</v>
      </c>
      <c r="F153" s="21" t="e">
        <f t="shared" si="41"/>
        <v>#DIV/0!</v>
      </c>
    </row>
    <row r="154" spans="1:6" x14ac:dyDescent="0.15">
      <c r="A154" s="7">
        <v>4</v>
      </c>
      <c r="B154" s="7" t="s">
        <v>7</v>
      </c>
      <c r="C154" s="22">
        <v>0</v>
      </c>
      <c r="D154" s="18" t="e">
        <f t="shared" si="40"/>
        <v>#DIV/0!</v>
      </c>
      <c r="E154" s="15">
        <v>0.25</v>
      </c>
      <c r="F154" s="21" t="e">
        <f t="shared" si="41"/>
        <v>#DIV/0!</v>
      </c>
    </row>
    <row r="155" spans="1:6" x14ac:dyDescent="0.15">
      <c r="A155" s="7">
        <v>5</v>
      </c>
      <c r="B155" s="7" t="s">
        <v>8</v>
      </c>
      <c r="C155" s="22">
        <v>0</v>
      </c>
      <c r="D155" s="18" t="e">
        <f t="shared" si="40"/>
        <v>#DIV/0!</v>
      </c>
      <c r="E155" s="15">
        <v>0</v>
      </c>
      <c r="F155" s="21" t="e">
        <f t="shared" si="41"/>
        <v>#DIV/0!</v>
      </c>
    </row>
    <row r="156" spans="1:6" ht="15" customHeight="1" x14ac:dyDescent="0.15">
      <c r="A156" s="7">
        <v>99</v>
      </c>
      <c r="B156" s="7" t="s">
        <v>9</v>
      </c>
      <c r="C156" s="22">
        <v>0</v>
      </c>
      <c r="D156" s="20" t="e">
        <f>SUM(D151:D155)</f>
        <v>#DIV/0!</v>
      </c>
      <c r="E156" s="14" t="s">
        <v>243</v>
      </c>
      <c r="F156" s="21" t="s">
        <v>12</v>
      </c>
    </row>
    <row r="157" spans="1:6" ht="15" customHeight="1" x14ac:dyDescent="0.2">
      <c r="A157" s="44" t="s">
        <v>29</v>
      </c>
      <c r="B157" s="40" t="s">
        <v>28</v>
      </c>
      <c r="C157" s="49"/>
      <c r="D157" s="50"/>
      <c r="E157" s="94" t="e">
        <f>F158+F173+F188</f>
        <v>#DIV/0!</v>
      </c>
      <c r="F157" s="51" t="e">
        <f>E157/3</f>
        <v>#DIV/0!</v>
      </c>
    </row>
    <row r="158" spans="1:6" ht="15" x14ac:dyDescent="0.2">
      <c r="A158" s="90"/>
      <c r="B158" s="93" t="s">
        <v>245</v>
      </c>
      <c r="C158" s="91"/>
      <c r="D158" s="46"/>
      <c r="E158" s="92" t="e">
        <f>F159+F166</f>
        <v>#DIV/0!</v>
      </c>
      <c r="F158" s="48" t="e">
        <f>E158/2</f>
        <v>#DIV/0!</v>
      </c>
    </row>
    <row r="159" spans="1:6" x14ac:dyDescent="0.15">
      <c r="A159" s="58" t="s">
        <v>30</v>
      </c>
      <c r="B159" s="58" t="s">
        <v>81</v>
      </c>
      <c r="C159" s="59">
        <f>SUM(C160:C164)</f>
        <v>0</v>
      </c>
      <c r="D159" s="67"/>
      <c r="E159" s="58"/>
      <c r="F159" s="65" t="e">
        <f>SUM(F160:F164)</f>
        <v>#DIV/0!</v>
      </c>
    </row>
    <row r="160" spans="1:6" x14ac:dyDescent="0.15">
      <c r="A160" s="7">
        <v>1</v>
      </c>
      <c r="B160" s="7" t="s">
        <v>4</v>
      </c>
      <c r="C160" s="22">
        <v>0</v>
      </c>
      <c r="D160" s="18" t="e">
        <f>C160/$C$159</f>
        <v>#DIV/0!</v>
      </c>
      <c r="E160" s="15">
        <v>1</v>
      </c>
      <c r="F160" s="21" t="e">
        <f>D160*E160</f>
        <v>#DIV/0!</v>
      </c>
    </row>
    <row r="161" spans="1:6" x14ac:dyDescent="0.15">
      <c r="A161" s="7">
        <v>2</v>
      </c>
      <c r="B161" s="7" t="s">
        <v>5</v>
      </c>
      <c r="C161" s="22">
        <v>0</v>
      </c>
      <c r="D161" s="18" t="e">
        <f t="shared" ref="D161:D164" si="42">C161/$C$159</f>
        <v>#DIV/0!</v>
      </c>
      <c r="E161" s="15">
        <v>0.75</v>
      </c>
      <c r="F161" s="21" t="e">
        <f t="shared" ref="F161:F164" si="43">D161*E161</f>
        <v>#DIV/0!</v>
      </c>
    </row>
    <row r="162" spans="1:6" x14ac:dyDescent="0.15">
      <c r="A162" s="7">
        <v>3</v>
      </c>
      <c r="B162" s="7" t="s">
        <v>6</v>
      </c>
      <c r="C162" s="22">
        <v>0</v>
      </c>
      <c r="D162" s="18" t="e">
        <f t="shared" si="42"/>
        <v>#DIV/0!</v>
      </c>
      <c r="E162" s="15">
        <v>0.5</v>
      </c>
      <c r="F162" s="21" t="e">
        <f t="shared" si="43"/>
        <v>#DIV/0!</v>
      </c>
    </row>
    <row r="163" spans="1:6" x14ac:dyDescent="0.15">
      <c r="A163" s="7">
        <v>4</v>
      </c>
      <c r="B163" s="7" t="s">
        <v>7</v>
      </c>
      <c r="C163" s="22">
        <v>0</v>
      </c>
      <c r="D163" s="18" t="e">
        <f t="shared" si="42"/>
        <v>#DIV/0!</v>
      </c>
      <c r="E163" s="15">
        <v>0.25</v>
      </c>
      <c r="F163" s="21" t="e">
        <f t="shared" si="43"/>
        <v>#DIV/0!</v>
      </c>
    </row>
    <row r="164" spans="1:6" x14ac:dyDescent="0.15">
      <c r="A164" s="7">
        <v>5</v>
      </c>
      <c r="B164" s="7" t="s">
        <v>8</v>
      </c>
      <c r="C164" s="22">
        <v>0</v>
      </c>
      <c r="D164" s="18" t="e">
        <f t="shared" si="42"/>
        <v>#DIV/0!</v>
      </c>
      <c r="E164" s="15">
        <v>0</v>
      </c>
      <c r="F164" s="21" t="e">
        <f t="shared" si="43"/>
        <v>#DIV/0!</v>
      </c>
    </row>
    <row r="165" spans="1:6" x14ac:dyDescent="0.15">
      <c r="A165" s="7">
        <v>99</v>
      </c>
      <c r="B165" s="7" t="s">
        <v>9</v>
      </c>
      <c r="C165" s="22">
        <v>0</v>
      </c>
      <c r="D165" s="20" t="e">
        <f>SUM(D160:D164)</f>
        <v>#DIV/0!</v>
      </c>
      <c r="E165" s="14" t="s">
        <v>243</v>
      </c>
      <c r="F165" s="21" t="s">
        <v>12</v>
      </c>
    </row>
    <row r="166" spans="1:6" x14ac:dyDescent="0.15">
      <c r="A166" s="58" t="s">
        <v>31</v>
      </c>
      <c r="B166" s="58" t="s">
        <v>82</v>
      </c>
      <c r="C166" s="59">
        <f>SUM(C167:C171)</f>
        <v>0</v>
      </c>
      <c r="D166" s="67"/>
      <c r="E166" s="58"/>
      <c r="F166" s="65" t="e">
        <f>SUM(F167:F171)</f>
        <v>#DIV/0!</v>
      </c>
    </row>
    <row r="167" spans="1:6" x14ac:dyDescent="0.15">
      <c r="A167" s="7">
        <v>1</v>
      </c>
      <c r="B167" s="7" t="s">
        <v>4</v>
      </c>
      <c r="C167" s="22">
        <v>0</v>
      </c>
      <c r="D167" s="18" t="e">
        <f>C167/$C$166</f>
        <v>#DIV/0!</v>
      </c>
      <c r="E167" s="15">
        <v>1</v>
      </c>
      <c r="F167" s="21" t="e">
        <f>D167*E167</f>
        <v>#DIV/0!</v>
      </c>
    </row>
    <row r="168" spans="1:6" x14ac:dyDescent="0.15">
      <c r="A168" s="7">
        <v>2</v>
      </c>
      <c r="B168" s="7" t="s">
        <v>5</v>
      </c>
      <c r="C168" s="22">
        <v>0</v>
      </c>
      <c r="D168" s="18" t="e">
        <f t="shared" ref="D168:D171" si="44">C168/$C$166</f>
        <v>#DIV/0!</v>
      </c>
      <c r="E168" s="15">
        <v>0.75</v>
      </c>
      <c r="F168" s="21" t="e">
        <f t="shared" ref="F168:F171" si="45">D168*E168</f>
        <v>#DIV/0!</v>
      </c>
    </row>
    <row r="169" spans="1:6" x14ac:dyDescent="0.15">
      <c r="A169" s="7">
        <v>3</v>
      </c>
      <c r="B169" s="7" t="s">
        <v>6</v>
      </c>
      <c r="C169" s="22">
        <v>0</v>
      </c>
      <c r="D169" s="18" t="e">
        <f t="shared" si="44"/>
        <v>#DIV/0!</v>
      </c>
      <c r="E169" s="15">
        <v>0.5</v>
      </c>
      <c r="F169" s="21" t="e">
        <f t="shared" si="45"/>
        <v>#DIV/0!</v>
      </c>
    </row>
    <row r="170" spans="1:6" x14ac:dyDescent="0.15">
      <c r="A170" s="7">
        <v>4</v>
      </c>
      <c r="B170" s="7" t="s">
        <v>7</v>
      </c>
      <c r="C170" s="22">
        <v>0</v>
      </c>
      <c r="D170" s="18" t="e">
        <f t="shared" si="44"/>
        <v>#DIV/0!</v>
      </c>
      <c r="E170" s="15">
        <v>0.25</v>
      </c>
      <c r="F170" s="21" t="e">
        <f t="shared" si="45"/>
        <v>#DIV/0!</v>
      </c>
    </row>
    <row r="171" spans="1:6" x14ac:dyDescent="0.15">
      <c r="A171" s="7">
        <v>5</v>
      </c>
      <c r="B171" s="7" t="s">
        <v>8</v>
      </c>
      <c r="C171" s="22">
        <v>0</v>
      </c>
      <c r="D171" s="18" t="e">
        <f t="shared" si="44"/>
        <v>#DIV/0!</v>
      </c>
      <c r="E171" s="15">
        <v>0</v>
      </c>
      <c r="F171" s="21" t="e">
        <f t="shared" si="45"/>
        <v>#DIV/0!</v>
      </c>
    </row>
    <row r="172" spans="1:6" x14ac:dyDescent="0.15">
      <c r="A172" s="7">
        <v>99</v>
      </c>
      <c r="B172" s="7" t="s">
        <v>9</v>
      </c>
      <c r="C172" s="22">
        <v>0</v>
      </c>
      <c r="D172" s="20" t="e">
        <f>SUM(D167:D171)</f>
        <v>#DIV/0!</v>
      </c>
      <c r="E172" s="14" t="s">
        <v>243</v>
      </c>
      <c r="F172" s="21" t="s">
        <v>12</v>
      </c>
    </row>
    <row r="173" spans="1:6" x14ac:dyDescent="0.15">
      <c r="A173" s="87"/>
      <c r="B173" s="93" t="s">
        <v>247</v>
      </c>
      <c r="C173" s="88"/>
      <c r="D173" s="84"/>
      <c r="E173" s="89" t="e">
        <f>F174+F181</f>
        <v>#DIV/0!</v>
      </c>
      <c r="F173" s="86" t="e">
        <f>E173/2</f>
        <v>#DIV/0!</v>
      </c>
    </row>
    <row r="174" spans="1:6" x14ac:dyDescent="0.15">
      <c r="A174" s="58" t="s">
        <v>32</v>
      </c>
      <c r="B174" s="58" t="s">
        <v>83</v>
      </c>
      <c r="C174" s="59">
        <f>SUM(C175:C179)</f>
        <v>0</v>
      </c>
      <c r="D174" s="67"/>
      <c r="E174" s="58"/>
      <c r="F174" s="65" t="e">
        <f>SUM(F175:F179)</f>
        <v>#DIV/0!</v>
      </c>
    </row>
    <row r="175" spans="1:6" x14ac:dyDescent="0.15">
      <c r="A175" s="7">
        <v>1</v>
      </c>
      <c r="B175" s="7" t="s">
        <v>4</v>
      </c>
      <c r="C175" s="22">
        <v>0</v>
      </c>
      <c r="D175" s="18" t="e">
        <f>C175/$C$174</f>
        <v>#DIV/0!</v>
      </c>
      <c r="E175" s="15">
        <v>1</v>
      </c>
      <c r="F175" s="21" t="e">
        <f>D175*E175</f>
        <v>#DIV/0!</v>
      </c>
    </row>
    <row r="176" spans="1:6" x14ac:dyDescent="0.15">
      <c r="A176" s="7">
        <v>2</v>
      </c>
      <c r="B176" s="7" t="s">
        <v>5</v>
      </c>
      <c r="C176" s="22">
        <v>0</v>
      </c>
      <c r="D176" s="18" t="e">
        <f t="shared" ref="D176:D179" si="46">C176/$C$174</f>
        <v>#DIV/0!</v>
      </c>
      <c r="E176" s="15">
        <v>0.75</v>
      </c>
      <c r="F176" s="21" t="e">
        <f t="shared" ref="F176:F179" si="47">D176*E176</f>
        <v>#DIV/0!</v>
      </c>
    </row>
    <row r="177" spans="1:6" x14ac:dyDescent="0.15">
      <c r="A177" s="7">
        <v>3</v>
      </c>
      <c r="B177" s="7" t="s">
        <v>6</v>
      </c>
      <c r="C177" s="22">
        <v>0</v>
      </c>
      <c r="D177" s="18" t="e">
        <f t="shared" si="46"/>
        <v>#DIV/0!</v>
      </c>
      <c r="E177" s="15">
        <v>0.5</v>
      </c>
      <c r="F177" s="21" t="e">
        <f t="shared" si="47"/>
        <v>#DIV/0!</v>
      </c>
    </row>
    <row r="178" spans="1:6" x14ac:dyDescent="0.15">
      <c r="A178" s="7">
        <v>4</v>
      </c>
      <c r="B178" s="7" t="s">
        <v>7</v>
      </c>
      <c r="C178" s="22">
        <v>0</v>
      </c>
      <c r="D178" s="18" t="e">
        <f t="shared" si="46"/>
        <v>#DIV/0!</v>
      </c>
      <c r="E178" s="15">
        <v>0.25</v>
      </c>
      <c r="F178" s="21" t="e">
        <f t="shared" si="47"/>
        <v>#DIV/0!</v>
      </c>
    </row>
    <row r="179" spans="1:6" x14ac:dyDescent="0.15">
      <c r="A179" s="7">
        <v>5</v>
      </c>
      <c r="B179" s="7" t="s">
        <v>8</v>
      </c>
      <c r="C179" s="22">
        <v>0</v>
      </c>
      <c r="D179" s="18" t="e">
        <f t="shared" si="46"/>
        <v>#DIV/0!</v>
      </c>
      <c r="E179" s="15">
        <v>0</v>
      </c>
      <c r="F179" s="21" t="e">
        <f t="shared" si="47"/>
        <v>#DIV/0!</v>
      </c>
    </row>
    <row r="180" spans="1:6" x14ac:dyDescent="0.15">
      <c r="A180" s="7">
        <v>99</v>
      </c>
      <c r="B180" s="7" t="s">
        <v>9</v>
      </c>
      <c r="C180" s="22">
        <v>0</v>
      </c>
      <c r="D180" s="20" t="e">
        <f>SUM(D175:D179)</f>
        <v>#DIV/0!</v>
      </c>
      <c r="E180" s="14" t="s">
        <v>243</v>
      </c>
      <c r="F180" s="21" t="s">
        <v>12</v>
      </c>
    </row>
    <row r="181" spans="1:6" x14ac:dyDescent="0.15">
      <c r="A181" s="58" t="s">
        <v>33</v>
      </c>
      <c r="B181" s="58" t="s">
        <v>84</v>
      </c>
      <c r="C181" s="59">
        <f>SUM(C182:C186)</f>
        <v>0</v>
      </c>
      <c r="D181" s="67"/>
      <c r="E181" s="58"/>
      <c r="F181" s="65" t="e">
        <f>SUM(F182:F186)</f>
        <v>#DIV/0!</v>
      </c>
    </row>
    <row r="182" spans="1:6" x14ac:dyDescent="0.15">
      <c r="A182" s="7">
        <v>1</v>
      </c>
      <c r="B182" s="7" t="s">
        <v>4</v>
      </c>
      <c r="C182" s="22">
        <v>0</v>
      </c>
      <c r="D182" s="18" t="e">
        <f>C182/$C$181</f>
        <v>#DIV/0!</v>
      </c>
      <c r="E182" s="15">
        <v>1</v>
      </c>
      <c r="F182" s="21" t="e">
        <f>D182*E182</f>
        <v>#DIV/0!</v>
      </c>
    </row>
    <row r="183" spans="1:6" x14ac:dyDescent="0.15">
      <c r="A183" s="7">
        <v>2</v>
      </c>
      <c r="B183" s="7" t="s">
        <v>5</v>
      </c>
      <c r="C183" s="22">
        <v>0</v>
      </c>
      <c r="D183" s="18" t="e">
        <f t="shared" ref="D183:D186" si="48">C183/$C$181</f>
        <v>#DIV/0!</v>
      </c>
      <c r="E183" s="15">
        <v>0.75</v>
      </c>
      <c r="F183" s="21" t="e">
        <f t="shared" ref="F183:F186" si="49">D183*E183</f>
        <v>#DIV/0!</v>
      </c>
    </row>
    <row r="184" spans="1:6" x14ac:dyDescent="0.15">
      <c r="A184" s="7">
        <v>3</v>
      </c>
      <c r="B184" s="7" t="s">
        <v>6</v>
      </c>
      <c r="C184" s="22">
        <v>0</v>
      </c>
      <c r="D184" s="18" t="e">
        <f t="shared" si="48"/>
        <v>#DIV/0!</v>
      </c>
      <c r="E184" s="15">
        <v>0.5</v>
      </c>
      <c r="F184" s="21" t="e">
        <f t="shared" si="49"/>
        <v>#DIV/0!</v>
      </c>
    </row>
    <row r="185" spans="1:6" x14ac:dyDescent="0.15">
      <c r="A185" s="7">
        <v>4</v>
      </c>
      <c r="B185" s="7" t="s">
        <v>7</v>
      </c>
      <c r="C185" s="22">
        <v>0</v>
      </c>
      <c r="D185" s="18" t="e">
        <f t="shared" si="48"/>
        <v>#DIV/0!</v>
      </c>
      <c r="E185" s="15">
        <v>0.25</v>
      </c>
      <c r="F185" s="21" t="e">
        <f t="shared" si="49"/>
        <v>#DIV/0!</v>
      </c>
    </row>
    <row r="186" spans="1:6" x14ac:dyDescent="0.15">
      <c r="A186" s="7">
        <v>5</v>
      </c>
      <c r="B186" s="7" t="s">
        <v>8</v>
      </c>
      <c r="C186" s="22">
        <v>0</v>
      </c>
      <c r="D186" s="18" t="e">
        <f t="shared" si="48"/>
        <v>#DIV/0!</v>
      </c>
      <c r="E186" s="15">
        <v>0</v>
      </c>
      <c r="F186" s="21" t="e">
        <f t="shared" si="49"/>
        <v>#DIV/0!</v>
      </c>
    </row>
    <row r="187" spans="1:6" x14ac:dyDescent="0.15">
      <c r="A187" s="7">
        <v>99</v>
      </c>
      <c r="B187" s="7" t="s">
        <v>9</v>
      </c>
      <c r="C187" s="22">
        <v>0</v>
      </c>
      <c r="D187" s="20" t="e">
        <f>SUM(D182:D186)</f>
        <v>#DIV/0!</v>
      </c>
      <c r="E187" s="14" t="s">
        <v>243</v>
      </c>
      <c r="F187" s="21" t="s">
        <v>12</v>
      </c>
    </row>
    <row r="188" spans="1:6" x14ac:dyDescent="0.15">
      <c r="A188" s="87"/>
      <c r="B188" s="93" t="s">
        <v>246</v>
      </c>
      <c r="C188" s="88"/>
      <c r="D188" s="84"/>
      <c r="E188" s="89" t="e">
        <f>F189+F196+F203+F210</f>
        <v>#DIV/0!</v>
      </c>
      <c r="F188" s="86" t="e">
        <f>E188/4</f>
        <v>#DIV/0!</v>
      </c>
    </row>
    <row r="189" spans="1:6" x14ac:dyDescent="0.15">
      <c r="A189" s="58" t="s">
        <v>44</v>
      </c>
      <c r="B189" s="58" t="s">
        <v>60</v>
      </c>
      <c r="C189" s="59">
        <f>SUM(C190:C194)</f>
        <v>0</v>
      </c>
      <c r="D189" s="67"/>
      <c r="E189" s="58"/>
      <c r="F189" s="65" t="e">
        <f>SUM(F190:F194)</f>
        <v>#DIV/0!</v>
      </c>
    </row>
    <row r="190" spans="1:6" x14ac:dyDescent="0.15">
      <c r="A190" s="7">
        <v>1</v>
      </c>
      <c r="B190" s="7" t="s">
        <v>39</v>
      </c>
      <c r="C190" s="22">
        <v>0</v>
      </c>
      <c r="D190" s="18" t="e">
        <f>C190/$C$189</f>
        <v>#DIV/0!</v>
      </c>
      <c r="E190" s="15">
        <v>0</v>
      </c>
      <c r="F190" s="21" t="e">
        <f>D190*E190</f>
        <v>#DIV/0!</v>
      </c>
    </row>
    <row r="191" spans="1:6" x14ac:dyDescent="0.15">
      <c r="A191" s="7">
        <v>2</v>
      </c>
      <c r="B191" s="7" t="s">
        <v>40</v>
      </c>
      <c r="C191" s="22">
        <v>0</v>
      </c>
      <c r="D191" s="18" t="e">
        <f t="shared" ref="D191:D194" si="50">C191/$C$189</f>
        <v>#DIV/0!</v>
      </c>
      <c r="E191" s="15">
        <v>0.5</v>
      </c>
      <c r="F191" s="21" t="e">
        <f t="shared" ref="F191:F194" si="51">D191*E191</f>
        <v>#DIV/0!</v>
      </c>
    </row>
    <row r="192" spans="1:6" x14ac:dyDescent="0.15">
      <c r="A192" s="7">
        <v>3</v>
      </c>
      <c r="B192" s="7" t="s">
        <v>41</v>
      </c>
      <c r="C192" s="22">
        <v>0</v>
      </c>
      <c r="D192" s="18" t="e">
        <f t="shared" si="50"/>
        <v>#DIV/0!</v>
      </c>
      <c r="E192" s="15">
        <v>1</v>
      </c>
      <c r="F192" s="21" t="e">
        <f t="shared" si="51"/>
        <v>#DIV/0!</v>
      </c>
    </row>
    <row r="193" spans="1:6" x14ac:dyDescent="0.15">
      <c r="A193" s="7">
        <v>4</v>
      </c>
      <c r="B193" s="7" t="s">
        <v>42</v>
      </c>
      <c r="C193" s="22">
        <v>0</v>
      </c>
      <c r="D193" s="18" t="e">
        <f t="shared" si="50"/>
        <v>#DIV/0!</v>
      </c>
      <c r="E193" s="15">
        <v>0.5</v>
      </c>
      <c r="F193" s="21" t="e">
        <f t="shared" si="51"/>
        <v>#DIV/0!</v>
      </c>
    </row>
    <row r="194" spans="1:6" x14ac:dyDescent="0.15">
      <c r="A194" s="7">
        <v>5</v>
      </c>
      <c r="B194" s="7" t="s">
        <v>43</v>
      </c>
      <c r="C194" s="22">
        <v>0</v>
      </c>
      <c r="D194" s="18" t="e">
        <f t="shared" si="50"/>
        <v>#DIV/0!</v>
      </c>
      <c r="E194" s="15">
        <v>0</v>
      </c>
      <c r="F194" s="21" t="e">
        <f t="shared" si="51"/>
        <v>#DIV/0!</v>
      </c>
    </row>
    <row r="195" spans="1:6" x14ac:dyDescent="0.15">
      <c r="A195" s="7">
        <v>99</v>
      </c>
      <c r="B195" s="7" t="s">
        <v>9</v>
      </c>
      <c r="C195" s="22">
        <v>0</v>
      </c>
      <c r="D195" s="20" t="e">
        <f>SUM(D190:D194)</f>
        <v>#DIV/0!</v>
      </c>
      <c r="E195" s="14" t="s">
        <v>243</v>
      </c>
      <c r="F195" s="21" t="s">
        <v>12</v>
      </c>
    </row>
    <row r="196" spans="1:6" x14ac:dyDescent="0.15">
      <c r="A196" s="58" t="s">
        <v>45</v>
      </c>
      <c r="B196" s="58" t="s">
        <v>85</v>
      </c>
      <c r="C196" s="59">
        <f>SUM(C197:C201)</f>
        <v>0</v>
      </c>
      <c r="D196" s="67"/>
      <c r="E196" s="58"/>
      <c r="F196" s="65" t="e">
        <f>SUM(F197:F201)</f>
        <v>#DIV/0!</v>
      </c>
    </row>
    <row r="197" spans="1:6" x14ac:dyDescent="0.15">
      <c r="A197" s="7">
        <v>1</v>
      </c>
      <c r="B197" s="7" t="s">
        <v>39</v>
      </c>
      <c r="C197" s="22">
        <v>0</v>
      </c>
      <c r="D197" s="18" t="e">
        <f>C197/$C$196</f>
        <v>#DIV/0!</v>
      </c>
      <c r="E197" s="15">
        <v>0</v>
      </c>
      <c r="F197" s="21" t="e">
        <f>D197*E197</f>
        <v>#DIV/0!</v>
      </c>
    </row>
    <row r="198" spans="1:6" x14ac:dyDescent="0.15">
      <c r="A198" s="7">
        <v>2</v>
      </c>
      <c r="B198" s="7" t="s">
        <v>40</v>
      </c>
      <c r="C198" s="22">
        <v>0</v>
      </c>
      <c r="D198" s="18" t="e">
        <f t="shared" ref="D198:D201" si="52">C198/$C$196</f>
        <v>#DIV/0!</v>
      </c>
      <c r="E198" s="15">
        <v>0.5</v>
      </c>
      <c r="F198" s="21" t="e">
        <f t="shared" ref="F198:F201" si="53">D198*E198</f>
        <v>#DIV/0!</v>
      </c>
    </row>
    <row r="199" spans="1:6" x14ac:dyDescent="0.15">
      <c r="A199" s="7">
        <v>3</v>
      </c>
      <c r="B199" s="7" t="s">
        <v>41</v>
      </c>
      <c r="C199" s="22">
        <v>0</v>
      </c>
      <c r="D199" s="18" t="e">
        <f t="shared" si="52"/>
        <v>#DIV/0!</v>
      </c>
      <c r="E199" s="15">
        <v>1</v>
      </c>
      <c r="F199" s="21" t="e">
        <f t="shared" si="53"/>
        <v>#DIV/0!</v>
      </c>
    </row>
    <row r="200" spans="1:6" x14ac:dyDescent="0.15">
      <c r="A200" s="7">
        <v>4</v>
      </c>
      <c r="B200" s="7" t="s">
        <v>42</v>
      </c>
      <c r="C200" s="22">
        <v>0</v>
      </c>
      <c r="D200" s="18" t="e">
        <f t="shared" si="52"/>
        <v>#DIV/0!</v>
      </c>
      <c r="E200" s="15">
        <v>0.5</v>
      </c>
      <c r="F200" s="21" t="e">
        <f t="shared" si="53"/>
        <v>#DIV/0!</v>
      </c>
    </row>
    <row r="201" spans="1:6" x14ac:dyDescent="0.15">
      <c r="A201" s="7">
        <v>5</v>
      </c>
      <c r="B201" s="7" t="s">
        <v>43</v>
      </c>
      <c r="C201" s="22">
        <v>0</v>
      </c>
      <c r="D201" s="18" t="e">
        <f t="shared" si="52"/>
        <v>#DIV/0!</v>
      </c>
      <c r="E201" s="15">
        <v>0</v>
      </c>
      <c r="F201" s="21" t="e">
        <f t="shared" si="53"/>
        <v>#DIV/0!</v>
      </c>
    </row>
    <row r="202" spans="1:6" x14ac:dyDescent="0.15">
      <c r="A202" s="7">
        <v>99</v>
      </c>
      <c r="B202" s="7" t="s">
        <v>9</v>
      </c>
      <c r="C202" s="22">
        <v>0</v>
      </c>
      <c r="D202" s="20" t="e">
        <f>SUM(D197:D201)</f>
        <v>#DIV/0!</v>
      </c>
      <c r="E202" s="14" t="s">
        <v>243</v>
      </c>
      <c r="F202" s="21" t="s">
        <v>12</v>
      </c>
    </row>
    <row r="203" spans="1:6" x14ac:dyDescent="0.15">
      <c r="A203" s="58" t="s">
        <v>46</v>
      </c>
      <c r="B203" s="58" t="s">
        <v>86</v>
      </c>
      <c r="C203" s="59">
        <f>SUM(C204:C208)</f>
        <v>0</v>
      </c>
      <c r="D203" s="67"/>
      <c r="E203" s="58"/>
      <c r="F203" s="65" t="e">
        <f>SUM(F204:F208)</f>
        <v>#DIV/0!</v>
      </c>
    </row>
    <row r="204" spans="1:6" x14ac:dyDescent="0.15">
      <c r="A204" s="7">
        <v>1</v>
      </c>
      <c r="B204" s="7" t="s">
        <v>39</v>
      </c>
      <c r="C204" s="22">
        <v>0</v>
      </c>
      <c r="D204" s="18" t="e">
        <f>C204/$C$203</f>
        <v>#DIV/0!</v>
      </c>
      <c r="E204" s="15">
        <v>0</v>
      </c>
      <c r="F204" s="21" t="e">
        <f>D204*E204</f>
        <v>#DIV/0!</v>
      </c>
    </row>
    <row r="205" spans="1:6" x14ac:dyDescent="0.15">
      <c r="A205" s="7">
        <v>2</v>
      </c>
      <c r="B205" s="7" t="s">
        <v>40</v>
      </c>
      <c r="C205" s="22">
        <v>0</v>
      </c>
      <c r="D205" s="18" t="e">
        <f t="shared" ref="D205:D208" si="54">C205/$C$203</f>
        <v>#DIV/0!</v>
      </c>
      <c r="E205" s="15">
        <v>0.5</v>
      </c>
      <c r="F205" s="21" t="e">
        <f t="shared" ref="F205:F208" si="55">D205*E205</f>
        <v>#DIV/0!</v>
      </c>
    </row>
    <row r="206" spans="1:6" x14ac:dyDescent="0.15">
      <c r="A206" s="7">
        <v>3</v>
      </c>
      <c r="B206" s="7" t="s">
        <v>41</v>
      </c>
      <c r="C206" s="22">
        <v>0</v>
      </c>
      <c r="D206" s="18" t="e">
        <f t="shared" si="54"/>
        <v>#DIV/0!</v>
      </c>
      <c r="E206" s="15">
        <v>1</v>
      </c>
      <c r="F206" s="21" t="e">
        <f t="shared" si="55"/>
        <v>#DIV/0!</v>
      </c>
    </row>
    <row r="207" spans="1:6" x14ac:dyDescent="0.15">
      <c r="A207" s="7">
        <v>4</v>
      </c>
      <c r="B207" s="7" t="s">
        <v>42</v>
      </c>
      <c r="C207" s="22">
        <v>0</v>
      </c>
      <c r="D207" s="18" t="e">
        <f t="shared" si="54"/>
        <v>#DIV/0!</v>
      </c>
      <c r="E207" s="15">
        <v>0.5</v>
      </c>
      <c r="F207" s="21" t="e">
        <f t="shared" si="55"/>
        <v>#DIV/0!</v>
      </c>
    </row>
    <row r="208" spans="1:6" x14ac:dyDescent="0.15">
      <c r="A208" s="7">
        <v>5</v>
      </c>
      <c r="B208" s="7" t="s">
        <v>43</v>
      </c>
      <c r="C208" s="22">
        <v>0</v>
      </c>
      <c r="D208" s="18" t="e">
        <f t="shared" si="54"/>
        <v>#DIV/0!</v>
      </c>
      <c r="E208" s="15">
        <v>0</v>
      </c>
      <c r="F208" s="21" t="e">
        <f t="shared" si="55"/>
        <v>#DIV/0!</v>
      </c>
    </row>
    <row r="209" spans="1:6" x14ac:dyDescent="0.15">
      <c r="A209" s="7">
        <v>99</v>
      </c>
      <c r="B209" s="7" t="s">
        <v>9</v>
      </c>
      <c r="C209" s="22">
        <v>0</v>
      </c>
      <c r="D209" s="20" t="e">
        <f>SUM(D204:D208)</f>
        <v>#DIV/0!</v>
      </c>
      <c r="E209" s="14" t="s">
        <v>243</v>
      </c>
      <c r="F209" s="21" t="s">
        <v>12</v>
      </c>
    </row>
    <row r="210" spans="1:6" x14ac:dyDescent="0.15">
      <c r="A210" s="58" t="s">
        <v>47</v>
      </c>
      <c r="B210" s="58" t="s">
        <v>87</v>
      </c>
      <c r="C210" s="59">
        <f>SUM(C211:C215)</f>
        <v>0</v>
      </c>
      <c r="D210" s="67"/>
      <c r="E210" s="58"/>
      <c r="F210" s="65" t="e">
        <f>SUM(F211:F215)</f>
        <v>#DIV/0!</v>
      </c>
    </row>
    <row r="211" spans="1:6" x14ac:dyDescent="0.15">
      <c r="A211" s="7">
        <v>1</v>
      </c>
      <c r="B211" s="7" t="s">
        <v>39</v>
      </c>
      <c r="C211" s="22">
        <v>0</v>
      </c>
      <c r="D211" s="18" t="e">
        <f>C211/$C$210</f>
        <v>#DIV/0!</v>
      </c>
      <c r="E211" s="15">
        <v>0</v>
      </c>
      <c r="F211" s="21" t="e">
        <f>D211*E211</f>
        <v>#DIV/0!</v>
      </c>
    </row>
    <row r="212" spans="1:6" x14ac:dyDescent="0.15">
      <c r="A212" s="7">
        <v>2</v>
      </c>
      <c r="B212" s="7" t="s">
        <v>40</v>
      </c>
      <c r="C212" s="22">
        <v>0</v>
      </c>
      <c r="D212" s="18" t="e">
        <f t="shared" ref="D212:D215" si="56">C212/$C$210</f>
        <v>#DIV/0!</v>
      </c>
      <c r="E212" s="15">
        <v>0.5</v>
      </c>
      <c r="F212" s="21" t="e">
        <f t="shared" ref="F212:F215" si="57">D212*E212</f>
        <v>#DIV/0!</v>
      </c>
    </row>
    <row r="213" spans="1:6" x14ac:dyDescent="0.15">
      <c r="A213" s="7">
        <v>3</v>
      </c>
      <c r="B213" s="7" t="s">
        <v>41</v>
      </c>
      <c r="C213" s="22">
        <v>0</v>
      </c>
      <c r="D213" s="18" t="e">
        <f t="shared" si="56"/>
        <v>#DIV/0!</v>
      </c>
      <c r="E213" s="15">
        <v>1</v>
      </c>
      <c r="F213" s="21" t="e">
        <f t="shared" si="57"/>
        <v>#DIV/0!</v>
      </c>
    </row>
    <row r="214" spans="1:6" x14ac:dyDescent="0.15">
      <c r="A214" s="7">
        <v>4</v>
      </c>
      <c r="B214" s="7" t="s">
        <v>42</v>
      </c>
      <c r="C214" s="22">
        <v>0</v>
      </c>
      <c r="D214" s="18" t="e">
        <f t="shared" si="56"/>
        <v>#DIV/0!</v>
      </c>
      <c r="E214" s="15">
        <v>0.5</v>
      </c>
      <c r="F214" s="21" t="e">
        <f t="shared" si="57"/>
        <v>#DIV/0!</v>
      </c>
    </row>
    <row r="215" spans="1:6" x14ac:dyDescent="0.15">
      <c r="A215" s="7">
        <v>5</v>
      </c>
      <c r="B215" s="7" t="s">
        <v>43</v>
      </c>
      <c r="C215" s="22">
        <v>0</v>
      </c>
      <c r="D215" s="18" t="e">
        <f t="shared" si="56"/>
        <v>#DIV/0!</v>
      </c>
      <c r="E215" s="15">
        <v>0</v>
      </c>
      <c r="F215" s="21" t="e">
        <f t="shared" si="57"/>
        <v>#DIV/0!</v>
      </c>
    </row>
    <row r="216" spans="1:6" ht="15" customHeight="1" x14ac:dyDescent="0.15">
      <c r="A216" s="7">
        <v>99</v>
      </c>
      <c r="B216" s="7" t="s">
        <v>9</v>
      </c>
      <c r="C216" s="22">
        <v>0</v>
      </c>
      <c r="D216" s="20" t="e">
        <f>SUM(D211:D215)</f>
        <v>#DIV/0!</v>
      </c>
      <c r="E216" s="14" t="s">
        <v>243</v>
      </c>
      <c r="F216" s="21" t="s">
        <v>12</v>
      </c>
    </row>
    <row r="217" spans="1:6" ht="15" x14ac:dyDescent="0.2">
      <c r="A217" s="44" t="s">
        <v>48</v>
      </c>
      <c r="B217" s="40" t="s">
        <v>49</v>
      </c>
      <c r="C217" s="49"/>
      <c r="D217" s="52"/>
      <c r="E217" s="94" t="e">
        <f>F218+F225+F232</f>
        <v>#DIV/0!</v>
      </c>
      <c r="F217" s="51" t="e">
        <f>E217/3</f>
        <v>#DIV/0!</v>
      </c>
    </row>
    <row r="218" spans="1:6" x14ac:dyDescent="0.15">
      <c r="A218" s="58" t="s">
        <v>50</v>
      </c>
      <c r="B218" s="58" t="s">
        <v>61</v>
      </c>
      <c r="C218" s="59">
        <f>SUM(C219:C223)</f>
        <v>0</v>
      </c>
      <c r="D218" s="67"/>
      <c r="E218" s="68"/>
      <c r="F218" s="65" t="e">
        <f>SUM(F219:F223)</f>
        <v>#DIV/0!</v>
      </c>
    </row>
    <row r="219" spans="1:6" x14ac:dyDescent="0.15">
      <c r="A219" s="7">
        <v>1</v>
      </c>
      <c r="B219" s="7" t="s">
        <v>4</v>
      </c>
      <c r="C219" s="22">
        <v>0</v>
      </c>
      <c r="D219" s="18" t="e">
        <f>C219/$C$218</f>
        <v>#DIV/0!</v>
      </c>
      <c r="E219" s="15">
        <v>1</v>
      </c>
      <c r="F219" s="21" t="e">
        <f>D219*E219</f>
        <v>#DIV/0!</v>
      </c>
    </row>
    <row r="220" spans="1:6" x14ac:dyDescent="0.15">
      <c r="A220" s="7">
        <v>2</v>
      </c>
      <c r="B220" s="7" t="s">
        <v>5</v>
      </c>
      <c r="C220" s="22">
        <v>0</v>
      </c>
      <c r="D220" s="18" t="e">
        <f t="shared" ref="D220:D223" si="58">C220/$C$218</f>
        <v>#DIV/0!</v>
      </c>
      <c r="E220" s="15">
        <v>0.75</v>
      </c>
      <c r="F220" s="21" t="e">
        <f t="shared" ref="F220:F223" si="59">D220*E220</f>
        <v>#DIV/0!</v>
      </c>
    </row>
    <row r="221" spans="1:6" x14ac:dyDescent="0.15">
      <c r="A221" s="7">
        <v>3</v>
      </c>
      <c r="B221" s="7" t="s">
        <v>6</v>
      </c>
      <c r="C221" s="22">
        <v>0</v>
      </c>
      <c r="D221" s="18" t="e">
        <f t="shared" si="58"/>
        <v>#DIV/0!</v>
      </c>
      <c r="E221" s="15">
        <v>0.5</v>
      </c>
      <c r="F221" s="21" t="e">
        <f t="shared" si="59"/>
        <v>#DIV/0!</v>
      </c>
    </row>
    <row r="222" spans="1:6" x14ac:dyDescent="0.15">
      <c r="A222" s="7">
        <v>4</v>
      </c>
      <c r="B222" s="7" t="s">
        <v>7</v>
      </c>
      <c r="C222" s="22">
        <v>0</v>
      </c>
      <c r="D222" s="18" t="e">
        <f t="shared" si="58"/>
        <v>#DIV/0!</v>
      </c>
      <c r="E222" s="15">
        <v>0.25</v>
      </c>
      <c r="F222" s="21" t="e">
        <f t="shared" si="59"/>
        <v>#DIV/0!</v>
      </c>
    </row>
    <row r="223" spans="1:6" x14ac:dyDescent="0.15">
      <c r="A223" s="7">
        <v>5</v>
      </c>
      <c r="B223" s="7" t="s">
        <v>8</v>
      </c>
      <c r="C223" s="22">
        <v>0</v>
      </c>
      <c r="D223" s="18" t="e">
        <f t="shared" si="58"/>
        <v>#DIV/0!</v>
      </c>
      <c r="E223" s="15">
        <v>0</v>
      </c>
      <c r="F223" s="21" t="e">
        <f t="shared" si="59"/>
        <v>#DIV/0!</v>
      </c>
    </row>
    <row r="224" spans="1:6" x14ac:dyDescent="0.15">
      <c r="A224" s="7">
        <v>99</v>
      </c>
      <c r="B224" s="7" t="s">
        <v>9</v>
      </c>
      <c r="C224" s="22">
        <v>0</v>
      </c>
      <c r="D224" s="20" t="e">
        <f>SUM(D219:D223)</f>
        <v>#DIV/0!</v>
      </c>
      <c r="E224" s="14" t="s">
        <v>12</v>
      </c>
      <c r="F224" s="14" t="s">
        <v>12</v>
      </c>
    </row>
    <row r="225" spans="1:6" x14ac:dyDescent="0.15">
      <c r="A225" s="58" t="s">
        <v>322</v>
      </c>
      <c r="B225" s="58" t="s">
        <v>324</v>
      </c>
      <c r="C225" s="59">
        <f>SUM(C226:C230)</f>
        <v>0</v>
      </c>
      <c r="D225" s="67"/>
      <c r="E225" s="68"/>
      <c r="F225" s="65" t="e">
        <f>SUM(F226:F230)</f>
        <v>#DIV/0!</v>
      </c>
    </row>
    <row r="226" spans="1:6" x14ac:dyDescent="0.15">
      <c r="A226" s="7">
        <v>1</v>
      </c>
      <c r="B226" s="7" t="s">
        <v>4</v>
      </c>
      <c r="C226" s="22">
        <v>0</v>
      </c>
      <c r="D226" s="18" t="e">
        <f>C226/$C$225</f>
        <v>#DIV/0!</v>
      </c>
      <c r="E226" s="15">
        <v>1</v>
      </c>
      <c r="F226" s="21" t="e">
        <f>D226*E226</f>
        <v>#DIV/0!</v>
      </c>
    </row>
    <row r="227" spans="1:6" x14ac:dyDescent="0.15">
      <c r="A227" s="7">
        <v>2</v>
      </c>
      <c r="B227" s="7" t="s">
        <v>5</v>
      </c>
      <c r="C227" s="22">
        <v>0</v>
      </c>
      <c r="D227" s="18" t="e">
        <f t="shared" ref="D227:D230" si="60">C227/$C$225</f>
        <v>#DIV/0!</v>
      </c>
      <c r="E227" s="15">
        <v>0.75</v>
      </c>
      <c r="F227" s="21" t="e">
        <f t="shared" ref="F227:F230" si="61">D227*E227</f>
        <v>#DIV/0!</v>
      </c>
    </row>
    <row r="228" spans="1:6" x14ac:dyDescent="0.15">
      <c r="A228" s="7">
        <v>3</v>
      </c>
      <c r="B228" s="7" t="s">
        <v>6</v>
      </c>
      <c r="C228" s="22">
        <v>0</v>
      </c>
      <c r="D228" s="18" t="e">
        <f t="shared" si="60"/>
        <v>#DIV/0!</v>
      </c>
      <c r="E228" s="15">
        <v>0.5</v>
      </c>
      <c r="F228" s="21" t="e">
        <f t="shared" si="61"/>
        <v>#DIV/0!</v>
      </c>
    </row>
    <row r="229" spans="1:6" x14ac:dyDescent="0.15">
      <c r="A229" s="7">
        <v>4</v>
      </c>
      <c r="B229" s="7" t="s">
        <v>7</v>
      </c>
      <c r="C229" s="22">
        <v>0</v>
      </c>
      <c r="D229" s="18" t="e">
        <f t="shared" si="60"/>
        <v>#DIV/0!</v>
      </c>
      <c r="E229" s="15">
        <v>0.25</v>
      </c>
      <c r="F229" s="21" t="e">
        <f t="shared" si="61"/>
        <v>#DIV/0!</v>
      </c>
    </row>
    <row r="230" spans="1:6" x14ac:dyDescent="0.15">
      <c r="A230" s="7">
        <v>5</v>
      </c>
      <c r="B230" s="7" t="s">
        <v>8</v>
      </c>
      <c r="C230" s="22">
        <v>0</v>
      </c>
      <c r="D230" s="18" t="e">
        <f t="shared" si="60"/>
        <v>#DIV/0!</v>
      </c>
      <c r="E230" s="15">
        <v>0</v>
      </c>
      <c r="F230" s="21" t="e">
        <f t="shared" si="61"/>
        <v>#DIV/0!</v>
      </c>
    </row>
    <row r="231" spans="1:6" x14ac:dyDescent="0.15">
      <c r="A231" s="7">
        <v>99</v>
      </c>
      <c r="B231" s="7" t="s">
        <v>9</v>
      </c>
      <c r="C231" s="22">
        <v>0</v>
      </c>
      <c r="D231" s="20" t="e">
        <f>SUM(D226:D230)</f>
        <v>#DIV/0!</v>
      </c>
      <c r="E231" s="14" t="s">
        <v>12</v>
      </c>
      <c r="F231" s="14" t="s">
        <v>12</v>
      </c>
    </row>
    <row r="232" spans="1:6" x14ac:dyDescent="0.15">
      <c r="A232" s="69" t="s">
        <v>323</v>
      </c>
      <c r="B232" s="70" t="s">
        <v>325</v>
      </c>
      <c r="C232" s="71">
        <f>SUM(C233:C237)</f>
        <v>0</v>
      </c>
      <c r="D232" s="72"/>
      <c r="E232" s="73"/>
      <c r="F232" s="74" t="e">
        <f>SUM(F233:F237)</f>
        <v>#DIV/0!</v>
      </c>
    </row>
    <row r="233" spans="1:6" x14ac:dyDescent="0.15">
      <c r="A233" s="32">
        <v>1</v>
      </c>
      <c r="B233" s="33" t="s">
        <v>4</v>
      </c>
      <c r="C233" s="34">
        <v>0</v>
      </c>
      <c r="D233" s="35" t="e">
        <f>C233/$C$232</f>
        <v>#DIV/0!</v>
      </c>
      <c r="E233" s="36">
        <v>1</v>
      </c>
      <c r="F233" s="37" t="e">
        <f>D233*E233</f>
        <v>#DIV/0!</v>
      </c>
    </row>
    <row r="234" spans="1:6" x14ac:dyDescent="0.15">
      <c r="A234" s="32">
        <v>2</v>
      </c>
      <c r="B234" s="33" t="s">
        <v>5</v>
      </c>
      <c r="C234" s="34">
        <v>0</v>
      </c>
      <c r="D234" s="35" t="e">
        <f t="shared" ref="D234:D237" si="62">C234/$C$232</f>
        <v>#DIV/0!</v>
      </c>
      <c r="E234" s="36">
        <v>0.75</v>
      </c>
      <c r="F234" s="37" t="e">
        <f t="shared" ref="F234:F237" si="63">D234*E234</f>
        <v>#DIV/0!</v>
      </c>
    </row>
    <row r="235" spans="1:6" x14ac:dyDescent="0.15">
      <c r="A235" s="32">
        <v>3</v>
      </c>
      <c r="B235" s="33" t="s">
        <v>6</v>
      </c>
      <c r="C235" s="34">
        <v>0</v>
      </c>
      <c r="D235" s="35" t="e">
        <f t="shared" si="62"/>
        <v>#DIV/0!</v>
      </c>
      <c r="E235" s="36">
        <v>0.5</v>
      </c>
      <c r="F235" s="37" t="e">
        <f t="shared" si="63"/>
        <v>#DIV/0!</v>
      </c>
    </row>
    <row r="236" spans="1:6" x14ac:dyDescent="0.15">
      <c r="A236" s="32">
        <v>4</v>
      </c>
      <c r="B236" s="33" t="s">
        <v>7</v>
      </c>
      <c r="C236" s="34">
        <v>0</v>
      </c>
      <c r="D236" s="35" t="e">
        <f t="shared" si="62"/>
        <v>#DIV/0!</v>
      </c>
      <c r="E236" s="36">
        <v>0.25</v>
      </c>
      <c r="F236" s="37" t="e">
        <f t="shared" si="63"/>
        <v>#DIV/0!</v>
      </c>
    </row>
    <row r="237" spans="1:6" x14ac:dyDescent="0.15">
      <c r="A237" s="32">
        <v>5</v>
      </c>
      <c r="B237" s="33" t="s">
        <v>8</v>
      </c>
      <c r="C237" s="34">
        <v>0</v>
      </c>
      <c r="D237" s="35" t="e">
        <f t="shared" si="62"/>
        <v>#DIV/0!</v>
      </c>
      <c r="E237" s="36">
        <v>0</v>
      </c>
      <c r="F237" s="37" t="e">
        <f t="shared" si="63"/>
        <v>#DIV/0!</v>
      </c>
    </row>
    <row r="238" spans="1:6" ht="15" customHeight="1" x14ac:dyDescent="0.15">
      <c r="A238" s="32">
        <v>99</v>
      </c>
      <c r="B238" s="33" t="s">
        <v>9</v>
      </c>
      <c r="C238" s="34">
        <v>0</v>
      </c>
      <c r="D238" s="38" t="e">
        <f>SUM(D233:D237)</f>
        <v>#DIV/0!</v>
      </c>
      <c r="E238" s="33" t="s">
        <v>12</v>
      </c>
      <c r="F238" s="33" t="s">
        <v>12</v>
      </c>
    </row>
    <row r="239" spans="1:6" ht="15" x14ac:dyDescent="0.2">
      <c r="A239" s="53" t="s">
        <v>51</v>
      </c>
      <c r="B239" s="54" t="s">
        <v>52</v>
      </c>
      <c r="C239" s="49"/>
      <c r="D239" s="50"/>
      <c r="E239" s="94" t="e">
        <f>F240+F290</f>
        <v>#DIV/0!</v>
      </c>
      <c r="F239" s="51" t="e">
        <f>E239/2</f>
        <v>#DIV/0!</v>
      </c>
    </row>
    <row r="240" spans="1:6" x14ac:dyDescent="0.15">
      <c r="A240" s="87"/>
      <c r="B240" s="93" t="s">
        <v>248</v>
      </c>
      <c r="C240" s="88"/>
      <c r="D240" s="84"/>
      <c r="E240" s="89" t="e">
        <f>F241+F248+F255+F262+F269+F276+F283</f>
        <v>#DIV/0!</v>
      </c>
      <c r="F240" s="86" t="e">
        <f>E240/7</f>
        <v>#DIV/0!</v>
      </c>
    </row>
    <row r="241" spans="1:6" x14ac:dyDescent="0.15">
      <c r="A241" s="58" t="s">
        <v>53</v>
      </c>
      <c r="B241" s="58" t="s">
        <v>88</v>
      </c>
      <c r="C241" s="59">
        <f>SUM(C242:C246)</f>
        <v>0</v>
      </c>
      <c r="D241" s="58"/>
      <c r="E241" s="68"/>
      <c r="F241" s="65" t="e">
        <f>SUM(F242:F246)</f>
        <v>#DIV/0!</v>
      </c>
    </row>
    <row r="242" spans="1:6" x14ac:dyDescent="0.15">
      <c r="A242" s="7">
        <v>1</v>
      </c>
      <c r="B242" s="7" t="s">
        <v>4</v>
      </c>
      <c r="C242" s="22">
        <v>0</v>
      </c>
      <c r="D242" s="18" t="e">
        <f>C242/$C$241</f>
        <v>#DIV/0!</v>
      </c>
      <c r="E242" s="15">
        <v>1</v>
      </c>
      <c r="F242" s="21" t="e">
        <f>D242*E242</f>
        <v>#DIV/0!</v>
      </c>
    </row>
    <row r="243" spans="1:6" x14ac:dyDescent="0.15">
      <c r="A243" s="7">
        <v>2</v>
      </c>
      <c r="B243" s="7" t="s">
        <v>5</v>
      </c>
      <c r="C243" s="22">
        <v>0</v>
      </c>
      <c r="D243" s="18" t="e">
        <f t="shared" ref="D243:D246" si="64">C243/$C$241</f>
        <v>#DIV/0!</v>
      </c>
      <c r="E243" s="15">
        <v>0.75</v>
      </c>
      <c r="F243" s="21" t="e">
        <f t="shared" ref="F243:F288" si="65">D243*E243</f>
        <v>#DIV/0!</v>
      </c>
    </row>
    <row r="244" spans="1:6" x14ac:dyDescent="0.15">
      <c r="A244" s="7">
        <v>3</v>
      </c>
      <c r="B244" s="7" t="s">
        <v>6</v>
      </c>
      <c r="C244" s="22">
        <v>0</v>
      </c>
      <c r="D244" s="18" t="e">
        <f t="shared" si="64"/>
        <v>#DIV/0!</v>
      </c>
      <c r="E244" s="15">
        <v>0.5</v>
      </c>
      <c r="F244" s="21" t="e">
        <f t="shared" si="65"/>
        <v>#DIV/0!</v>
      </c>
    </row>
    <row r="245" spans="1:6" x14ac:dyDescent="0.15">
      <c r="A245" s="7">
        <v>4</v>
      </c>
      <c r="B245" s="7" t="s">
        <v>7</v>
      </c>
      <c r="C245" s="22">
        <v>0</v>
      </c>
      <c r="D245" s="18" t="e">
        <f t="shared" si="64"/>
        <v>#DIV/0!</v>
      </c>
      <c r="E245" s="15">
        <v>0.25</v>
      </c>
      <c r="F245" s="21" t="e">
        <f t="shared" si="65"/>
        <v>#DIV/0!</v>
      </c>
    </row>
    <row r="246" spans="1:6" x14ac:dyDescent="0.15">
      <c r="A246" s="7">
        <v>5</v>
      </c>
      <c r="B246" s="7" t="s">
        <v>8</v>
      </c>
      <c r="C246" s="22">
        <v>0</v>
      </c>
      <c r="D246" s="18" t="e">
        <f t="shared" si="64"/>
        <v>#DIV/0!</v>
      </c>
      <c r="E246" s="15">
        <v>0</v>
      </c>
      <c r="F246" s="21" t="e">
        <f t="shared" si="65"/>
        <v>#DIV/0!</v>
      </c>
    </row>
    <row r="247" spans="1:6" x14ac:dyDescent="0.15">
      <c r="A247" s="7">
        <v>99</v>
      </c>
      <c r="B247" s="7" t="s">
        <v>9</v>
      </c>
      <c r="C247" s="22">
        <v>0</v>
      </c>
      <c r="D247" s="20" t="e">
        <f>SUM(D242:D246)</f>
        <v>#DIV/0!</v>
      </c>
      <c r="E247" s="14" t="s">
        <v>12</v>
      </c>
      <c r="F247" s="21" t="s">
        <v>12</v>
      </c>
    </row>
    <row r="248" spans="1:6" x14ac:dyDescent="0.15">
      <c r="A248" s="58" t="s">
        <v>54</v>
      </c>
      <c r="B248" s="58" t="s">
        <v>89</v>
      </c>
      <c r="C248" s="59">
        <f>SUM(C249:C253)</f>
        <v>0</v>
      </c>
      <c r="D248" s="67"/>
      <c r="E248" s="68"/>
      <c r="F248" s="65" t="e">
        <f>SUM(F249:F253)</f>
        <v>#DIV/0!</v>
      </c>
    </row>
    <row r="249" spans="1:6" x14ac:dyDescent="0.15">
      <c r="A249" s="7">
        <v>1</v>
      </c>
      <c r="B249" s="7" t="s">
        <v>4</v>
      </c>
      <c r="C249" s="22">
        <v>0</v>
      </c>
      <c r="D249" s="18" t="e">
        <f>C249/$C$248</f>
        <v>#DIV/0!</v>
      </c>
      <c r="E249" s="15">
        <v>1</v>
      </c>
      <c r="F249" s="21" t="e">
        <f t="shared" si="65"/>
        <v>#DIV/0!</v>
      </c>
    </row>
    <row r="250" spans="1:6" x14ac:dyDescent="0.15">
      <c r="A250" s="7">
        <v>2</v>
      </c>
      <c r="B250" s="7" t="s">
        <v>5</v>
      </c>
      <c r="C250" s="22">
        <v>0</v>
      </c>
      <c r="D250" s="18" t="e">
        <f t="shared" ref="D250:D253" si="66">C250/$C$248</f>
        <v>#DIV/0!</v>
      </c>
      <c r="E250" s="15">
        <v>0.75</v>
      </c>
      <c r="F250" s="21" t="e">
        <f t="shared" si="65"/>
        <v>#DIV/0!</v>
      </c>
    </row>
    <row r="251" spans="1:6" x14ac:dyDescent="0.15">
      <c r="A251" s="7">
        <v>3</v>
      </c>
      <c r="B251" s="7" t="s">
        <v>6</v>
      </c>
      <c r="C251" s="22">
        <v>0</v>
      </c>
      <c r="D251" s="18" t="e">
        <f t="shared" si="66"/>
        <v>#DIV/0!</v>
      </c>
      <c r="E251" s="15">
        <v>0.5</v>
      </c>
      <c r="F251" s="21" t="e">
        <f t="shared" si="65"/>
        <v>#DIV/0!</v>
      </c>
    </row>
    <row r="252" spans="1:6" x14ac:dyDescent="0.15">
      <c r="A252" s="7">
        <v>4</v>
      </c>
      <c r="B252" s="7" t="s">
        <v>7</v>
      </c>
      <c r="C252" s="22">
        <v>0</v>
      </c>
      <c r="D252" s="18" t="e">
        <f t="shared" si="66"/>
        <v>#DIV/0!</v>
      </c>
      <c r="E252" s="15">
        <v>0.25</v>
      </c>
      <c r="F252" s="21" t="e">
        <f t="shared" si="65"/>
        <v>#DIV/0!</v>
      </c>
    </row>
    <row r="253" spans="1:6" x14ac:dyDescent="0.15">
      <c r="A253" s="7">
        <v>5</v>
      </c>
      <c r="B253" s="7" t="s">
        <v>8</v>
      </c>
      <c r="C253" s="22">
        <v>0</v>
      </c>
      <c r="D253" s="18" t="e">
        <f t="shared" si="66"/>
        <v>#DIV/0!</v>
      </c>
      <c r="E253" s="15">
        <v>0</v>
      </c>
      <c r="F253" s="21" t="e">
        <f t="shared" si="65"/>
        <v>#DIV/0!</v>
      </c>
    </row>
    <row r="254" spans="1:6" x14ac:dyDescent="0.15">
      <c r="A254" s="7">
        <v>99</v>
      </c>
      <c r="B254" s="7" t="s">
        <v>9</v>
      </c>
      <c r="C254" s="22">
        <v>0</v>
      </c>
      <c r="D254" s="20" t="e">
        <f>SUM(D249:D253)</f>
        <v>#DIV/0!</v>
      </c>
      <c r="E254" s="14" t="s">
        <v>12</v>
      </c>
      <c r="F254" s="21" t="s">
        <v>12</v>
      </c>
    </row>
    <row r="255" spans="1:6" x14ac:dyDescent="0.15">
      <c r="A255" s="58" t="s">
        <v>55</v>
      </c>
      <c r="B255" s="58" t="s">
        <v>90</v>
      </c>
      <c r="C255" s="59">
        <f>SUM(C256:C260)</f>
        <v>0</v>
      </c>
      <c r="D255" s="67"/>
      <c r="E255" s="68"/>
      <c r="F255" s="65" t="e">
        <f>SUM(F256:F260)</f>
        <v>#DIV/0!</v>
      </c>
    </row>
    <row r="256" spans="1:6" x14ac:dyDescent="0.15">
      <c r="A256" s="7">
        <v>1</v>
      </c>
      <c r="B256" s="7" t="s">
        <v>4</v>
      </c>
      <c r="C256" s="22">
        <v>0</v>
      </c>
      <c r="D256" s="18" t="e">
        <f>C256/$C$255</f>
        <v>#DIV/0!</v>
      </c>
      <c r="E256" s="15">
        <v>1</v>
      </c>
      <c r="F256" s="21" t="e">
        <f t="shared" si="65"/>
        <v>#DIV/0!</v>
      </c>
    </row>
    <row r="257" spans="1:6" x14ac:dyDescent="0.15">
      <c r="A257" s="7">
        <v>2</v>
      </c>
      <c r="B257" s="7" t="s">
        <v>5</v>
      </c>
      <c r="C257" s="22">
        <v>0</v>
      </c>
      <c r="D257" s="18" t="e">
        <f t="shared" ref="D257:D260" si="67">C257/$C$255</f>
        <v>#DIV/0!</v>
      </c>
      <c r="E257" s="15">
        <v>0.75</v>
      </c>
      <c r="F257" s="21" t="e">
        <f t="shared" si="65"/>
        <v>#DIV/0!</v>
      </c>
    </row>
    <row r="258" spans="1:6" x14ac:dyDescent="0.15">
      <c r="A258" s="7">
        <v>3</v>
      </c>
      <c r="B258" s="7" t="s">
        <v>6</v>
      </c>
      <c r="C258" s="22">
        <v>0</v>
      </c>
      <c r="D258" s="18" t="e">
        <f t="shared" si="67"/>
        <v>#DIV/0!</v>
      </c>
      <c r="E258" s="15">
        <v>0.5</v>
      </c>
      <c r="F258" s="21" t="e">
        <f t="shared" si="65"/>
        <v>#DIV/0!</v>
      </c>
    </row>
    <row r="259" spans="1:6" x14ac:dyDescent="0.15">
      <c r="A259" s="7">
        <v>4</v>
      </c>
      <c r="B259" s="7" t="s">
        <v>7</v>
      </c>
      <c r="C259" s="22">
        <v>0</v>
      </c>
      <c r="D259" s="18" t="e">
        <f t="shared" si="67"/>
        <v>#DIV/0!</v>
      </c>
      <c r="E259" s="15">
        <v>0.25</v>
      </c>
      <c r="F259" s="21" t="e">
        <f t="shared" si="65"/>
        <v>#DIV/0!</v>
      </c>
    </row>
    <row r="260" spans="1:6" x14ac:dyDescent="0.15">
      <c r="A260" s="7">
        <v>5</v>
      </c>
      <c r="B260" s="7" t="s">
        <v>8</v>
      </c>
      <c r="C260" s="22">
        <v>0</v>
      </c>
      <c r="D260" s="18" t="e">
        <f t="shared" si="67"/>
        <v>#DIV/0!</v>
      </c>
      <c r="E260" s="15">
        <v>0</v>
      </c>
      <c r="F260" s="21" t="e">
        <f t="shared" si="65"/>
        <v>#DIV/0!</v>
      </c>
    </row>
    <row r="261" spans="1:6" x14ac:dyDescent="0.15">
      <c r="A261" s="7">
        <v>99</v>
      </c>
      <c r="B261" s="7" t="s">
        <v>9</v>
      </c>
      <c r="C261" s="22">
        <v>0</v>
      </c>
      <c r="D261" s="20" t="e">
        <f>SUM(D256:D260)</f>
        <v>#DIV/0!</v>
      </c>
      <c r="E261" s="14" t="s">
        <v>12</v>
      </c>
      <c r="F261" s="21" t="s">
        <v>12</v>
      </c>
    </row>
    <row r="262" spans="1:6" x14ac:dyDescent="0.15">
      <c r="A262" s="58" t="s">
        <v>56</v>
      </c>
      <c r="B262" s="58" t="s">
        <v>91</v>
      </c>
      <c r="C262" s="59">
        <f>SUM(C263:C267)</f>
        <v>0</v>
      </c>
      <c r="D262" s="67"/>
      <c r="E262" s="68"/>
      <c r="F262" s="65" t="e">
        <f>SUM(F263:F267)</f>
        <v>#DIV/0!</v>
      </c>
    </row>
    <row r="263" spans="1:6" x14ac:dyDescent="0.15">
      <c r="A263" s="7">
        <v>1</v>
      </c>
      <c r="B263" s="7" t="s">
        <v>4</v>
      </c>
      <c r="C263" s="22">
        <v>0</v>
      </c>
      <c r="D263" s="18" t="e">
        <f>C263/$C$262</f>
        <v>#DIV/0!</v>
      </c>
      <c r="E263" s="15">
        <v>1</v>
      </c>
      <c r="F263" s="21" t="e">
        <f t="shared" si="65"/>
        <v>#DIV/0!</v>
      </c>
    </row>
    <row r="264" spans="1:6" x14ac:dyDescent="0.15">
      <c r="A264" s="7">
        <v>2</v>
      </c>
      <c r="B264" s="7" t="s">
        <v>5</v>
      </c>
      <c r="C264" s="22">
        <v>0</v>
      </c>
      <c r="D264" s="18" t="e">
        <f t="shared" ref="D264:D267" si="68">C264/$C$262</f>
        <v>#DIV/0!</v>
      </c>
      <c r="E264" s="15">
        <v>0.75</v>
      </c>
      <c r="F264" s="21" t="e">
        <f t="shared" si="65"/>
        <v>#DIV/0!</v>
      </c>
    </row>
    <row r="265" spans="1:6" x14ac:dyDescent="0.15">
      <c r="A265" s="7">
        <v>3</v>
      </c>
      <c r="B265" s="7" t="s">
        <v>6</v>
      </c>
      <c r="C265" s="22">
        <v>0</v>
      </c>
      <c r="D265" s="18" t="e">
        <f t="shared" si="68"/>
        <v>#DIV/0!</v>
      </c>
      <c r="E265" s="15">
        <v>0.5</v>
      </c>
      <c r="F265" s="21" t="e">
        <f t="shared" si="65"/>
        <v>#DIV/0!</v>
      </c>
    </row>
    <row r="266" spans="1:6" x14ac:dyDescent="0.15">
      <c r="A266" s="7">
        <v>4</v>
      </c>
      <c r="B266" s="7" t="s">
        <v>7</v>
      </c>
      <c r="C266" s="22">
        <v>0</v>
      </c>
      <c r="D266" s="18" t="e">
        <f t="shared" si="68"/>
        <v>#DIV/0!</v>
      </c>
      <c r="E266" s="15">
        <v>0.25</v>
      </c>
      <c r="F266" s="21" t="e">
        <f t="shared" si="65"/>
        <v>#DIV/0!</v>
      </c>
    </row>
    <row r="267" spans="1:6" x14ac:dyDescent="0.15">
      <c r="A267" s="7">
        <v>5</v>
      </c>
      <c r="B267" s="7" t="s">
        <v>8</v>
      </c>
      <c r="C267" s="22">
        <v>0</v>
      </c>
      <c r="D267" s="18" t="e">
        <f t="shared" si="68"/>
        <v>#DIV/0!</v>
      </c>
      <c r="E267" s="15">
        <v>0</v>
      </c>
      <c r="F267" s="21" t="e">
        <f t="shared" si="65"/>
        <v>#DIV/0!</v>
      </c>
    </row>
    <row r="268" spans="1:6" x14ac:dyDescent="0.15">
      <c r="A268" s="7">
        <v>99</v>
      </c>
      <c r="B268" s="7" t="s">
        <v>9</v>
      </c>
      <c r="C268" s="22">
        <v>0</v>
      </c>
      <c r="D268" s="20" t="e">
        <f>SUM(D263:D267)</f>
        <v>#DIV/0!</v>
      </c>
      <c r="E268" s="14" t="s">
        <v>12</v>
      </c>
      <c r="F268" s="21" t="s">
        <v>12</v>
      </c>
    </row>
    <row r="269" spans="1:6" x14ac:dyDescent="0.15">
      <c r="A269" s="58" t="s">
        <v>57</v>
      </c>
      <c r="B269" s="58" t="s">
        <v>92</v>
      </c>
      <c r="C269" s="59">
        <f>SUM(C270:C274)</f>
        <v>0</v>
      </c>
      <c r="D269" s="67"/>
      <c r="E269" s="68"/>
      <c r="F269" s="65" t="e">
        <f>SUM(F270:F274)</f>
        <v>#DIV/0!</v>
      </c>
    </row>
    <row r="270" spans="1:6" x14ac:dyDescent="0.15">
      <c r="A270" s="7">
        <v>1</v>
      </c>
      <c r="B270" s="7" t="s">
        <v>4</v>
      </c>
      <c r="C270" s="22">
        <v>0</v>
      </c>
      <c r="D270" s="18" t="e">
        <f>C270/$C$269</f>
        <v>#DIV/0!</v>
      </c>
      <c r="E270" s="15">
        <v>1</v>
      </c>
      <c r="F270" s="21" t="e">
        <f t="shared" si="65"/>
        <v>#DIV/0!</v>
      </c>
    </row>
    <row r="271" spans="1:6" x14ac:dyDescent="0.15">
      <c r="A271" s="7">
        <v>2</v>
      </c>
      <c r="B271" s="7" t="s">
        <v>5</v>
      </c>
      <c r="C271" s="22">
        <v>0</v>
      </c>
      <c r="D271" s="18" t="e">
        <f t="shared" ref="D271:D274" si="69">C271/$C$269</f>
        <v>#DIV/0!</v>
      </c>
      <c r="E271" s="15">
        <v>0.75</v>
      </c>
      <c r="F271" s="21" t="e">
        <f t="shared" si="65"/>
        <v>#DIV/0!</v>
      </c>
    </row>
    <row r="272" spans="1:6" x14ac:dyDescent="0.15">
      <c r="A272" s="7">
        <v>3</v>
      </c>
      <c r="B272" s="7" t="s">
        <v>6</v>
      </c>
      <c r="C272" s="22">
        <v>0</v>
      </c>
      <c r="D272" s="18" t="e">
        <f t="shared" si="69"/>
        <v>#DIV/0!</v>
      </c>
      <c r="E272" s="15">
        <v>0.5</v>
      </c>
      <c r="F272" s="21" t="e">
        <f t="shared" si="65"/>
        <v>#DIV/0!</v>
      </c>
    </row>
    <row r="273" spans="1:6" x14ac:dyDescent="0.15">
      <c r="A273" s="7">
        <v>4</v>
      </c>
      <c r="B273" s="7" t="s">
        <v>7</v>
      </c>
      <c r="C273" s="22">
        <v>0</v>
      </c>
      <c r="D273" s="18" t="e">
        <f t="shared" si="69"/>
        <v>#DIV/0!</v>
      </c>
      <c r="E273" s="15">
        <v>0.25</v>
      </c>
      <c r="F273" s="21" t="e">
        <f t="shared" si="65"/>
        <v>#DIV/0!</v>
      </c>
    </row>
    <row r="274" spans="1:6" x14ac:dyDescent="0.15">
      <c r="A274" s="7">
        <v>5</v>
      </c>
      <c r="B274" s="7" t="s">
        <v>8</v>
      </c>
      <c r="C274" s="22">
        <v>0</v>
      </c>
      <c r="D274" s="18" t="e">
        <f t="shared" si="69"/>
        <v>#DIV/0!</v>
      </c>
      <c r="E274" s="15">
        <v>0</v>
      </c>
      <c r="F274" s="21" t="e">
        <f t="shared" si="65"/>
        <v>#DIV/0!</v>
      </c>
    </row>
    <row r="275" spans="1:6" x14ac:dyDescent="0.15">
      <c r="A275" s="7">
        <v>99</v>
      </c>
      <c r="B275" s="7" t="s">
        <v>9</v>
      </c>
      <c r="C275" s="22">
        <v>0</v>
      </c>
      <c r="D275" s="20" t="e">
        <f>SUM(D270:D274)</f>
        <v>#DIV/0!</v>
      </c>
      <c r="E275" s="14" t="s">
        <v>12</v>
      </c>
      <c r="F275" s="21" t="s">
        <v>12</v>
      </c>
    </row>
    <row r="276" spans="1:6" x14ac:dyDescent="0.15">
      <c r="A276" s="58" t="s">
        <v>58</v>
      </c>
      <c r="B276" s="58" t="s">
        <v>93</v>
      </c>
      <c r="C276" s="59">
        <f>SUM(C277:C281)</f>
        <v>0</v>
      </c>
      <c r="D276" s="67"/>
      <c r="E276" s="68"/>
      <c r="F276" s="65" t="e">
        <f>SUM(F277:F281)</f>
        <v>#DIV/0!</v>
      </c>
    </row>
    <row r="277" spans="1:6" x14ac:dyDescent="0.15">
      <c r="A277" s="7">
        <v>1</v>
      </c>
      <c r="B277" s="7" t="s">
        <v>4</v>
      </c>
      <c r="C277" s="22">
        <v>0</v>
      </c>
      <c r="D277" s="18" t="e">
        <f>C277/$C$276</f>
        <v>#DIV/0!</v>
      </c>
      <c r="E277" s="15">
        <v>1</v>
      </c>
      <c r="F277" s="21" t="e">
        <f t="shared" si="65"/>
        <v>#DIV/0!</v>
      </c>
    </row>
    <row r="278" spans="1:6" x14ac:dyDescent="0.15">
      <c r="A278" s="7">
        <v>2</v>
      </c>
      <c r="B278" s="7" t="s">
        <v>5</v>
      </c>
      <c r="C278" s="22">
        <v>0</v>
      </c>
      <c r="D278" s="18" t="e">
        <f t="shared" ref="D278:D281" si="70">C278/$C$276</f>
        <v>#DIV/0!</v>
      </c>
      <c r="E278" s="15">
        <v>0.75</v>
      </c>
      <c r="F278" s="21" t="e">
        <f t="shared" si="65"/>
        <v>#DIV/0!</v>
      </c>
    </row>
    <row r="279" spans="1:6" x14ac:dyDescent="0.15">
      <c r="A279" s="7">
        <v>3</v>
      </c>
      <c r="B279" s="7" t="s">
        <v>6</v>
      </c>
      <c r="C279" s="22">
        <v>0</v>
      </c>
      <c r="D279" s="18" t="e">
        <f t="shared" si="70"/>
        <v>#DIV/0!</v>
      </c>
      <c r="E279" s="15">
        <v>0.5</v>
      </c>
      <c r="F279" s="21" t="e">
        <f t="shared" si="65"/>
        <v>#DIV/0!</v>
      </c>
    </row>
    <row r="280" spans="1:6" x14ac:dyDescent="0.15">
      <c r="A280" s="7">
        <v>4</v>
      </c>
      <c r="B280" s="7" t="s">
        <v>7</v>
      </c>
      <c r="C280" s="22">
        <v>0</v>
      </c>
      <c r="D280" s="18" t="e">
        <f t="shared" si="70"/>
        <v>#DIV/0!</v>
      </c>
      <c r="E280" s="15">
        <v>0.25</v>
      </c>
      <c r="F280" s="21" t="e">
        <f t="shared" si="65"/>
        <v>#DIV/0!</v>
      </c>
    </row>
    <row r="281" spans="1:6" x14ac:dyDescent="0.15">
      <c r="A281" s="7">
        <v>5</v>
      </c>
      <c r="B281" s="7" t="s">
        <v>8</v>
      </c>
      <c r="C281" s="22">
        <v>0</v>
      </c>
      <c r="D281" s="18" t="e">
        <f t="shared" si="70"/>
        <v>#DIV/0!</v>
      </c>
      <c r="E281" s="15">
        <v>0</v>
      </c>
      <c r="F281" s="21" t="e">
        <f t="shared" si="65"/>
        <v>#DIV/0!</v>
      </c>
    </row>
    <row r="282" spans="1:6" x14ac:dyDescent="0.15">
      <c r="A282" s="7">
        <v>99</v>
      </c>
      <c r="B282" s="7" t="s">
        <v>9</v>
      </c>
      <c r="C282" s="22">
        <v>0</v>
      </c>
      <c r="D282" s="20" t="e">
        <f>SUM(D277:D281)</f>
        <v>#DIV/0!</v>
      </c>
      <c r="E282" s="14" t="s">
        <v>12</v>
      </c>
      <c r="F282" s="21" t="s">
        <v>12</v>
      </c>
    </row>
    <row r="283" spans="1:6" x14ac:dyDescent="0.15">
      <c r="A283" s="58" t="s">
        <v>59</v>
      </c>
      <c r="B283" s="58" t="s">
        <v>94</v>
      </c>
      <c r="C283" s="59">
        <f>SUM(C284:C288)</f>
        <v>0</v>
      </c>
      <c r="D283" s="67"/>
      <c r="E283" s="68"/>
      <c r="F283" s="65" t="e">
        <f>SUM(F284:F288)</f>
        <v>#DIV/0!</v>
      </c>
    </row>
    <row r="284" spans="1:6" x14ac:dyDescent="0.15">
      <c r="A284" s="7">
        <v>1</v>
      </c>
      <c r="B284" s="7" t="s">
        <v>4</v>
      </c>
      <c r="C284" s="22">
        <v>0</v>
      </c>
      <c r="D284" s="18" t="e">
        <f>C284/$C$283</f>
        <v>#DIV/0!</v>
      </c>
      <c r="E284" s="15">
        <v>1</v>
      </c>
      <c r="F284" s="21" t="e">
        <f t="shared" si="65"/>
        <v>#DIV/0!</v>
      </c>
    </row>
    <row r="285" spans="1:6" x14ac:dyDescent="0.15">
      <c r="A285" s="7">
        <v>2</v>
      </c>
      <c r="B285" s="7" t="s">
        <v>5</v>
      </c>
      <c r="C285" s="22">
        <v>0</v>
      </c>
      <c r="D285" s="18" t="e">
        <f t="shared" ref="D285:D288" si="71">C285/$C$283</f>
        <v>#DIV/0!</v>
      </c>
      <c r="E285" s="15">
        <v>0.75</v>
      </c>
      <c r="F285" s="21" t="e">
        <f t="shared" si="65"/>
        <v>#DIV/0!</v>
      </c>
    </row>
    <row r="286" spans="1:6" x14ac:dyDescent="0.15">
      <c r="A286" s="7">
        <v>3</v>
      </c>
      <c r="B286" s="7" t="s">
        <v>6</v>
      </c>
      <c r="C286" s="22">
        <v>0</v>
      </c>
      <c r="D286" s="18" t="e">
        <f t="shared" si="71"/>
        <v>#DIV/0!</v>
      </c>
      <c r="E286" s="15">
        <v>0.5</v>
      </c>
      <c r="F286" s="21" t="e">
        <f t="shared" si="65"/>
        <v>#DIV/0!</v>
      </c>
    </row>
    <row r="287" spans="1:6" x14ac:dyDescent="0.15">
      <c r="A287" s="7">
        <v>4</v>
      </c>
      <c r="B287" s="7" t="s">
        <v>7</v>
      </c>
      <c r="C287" s="22">
        <v>0</v>
      </c>
      <c r="D287" s="18" t="e">
        <f t="shared" si="71"/>
        <v>#DIV/0!</v>
      </c>
      <c r="E287" s="15">
        <v>0.25</v>
      </c>
      <c r="F287" s="21" t="e">
        <f t="shared" si="65"/>
        <v>#DIV/0!</v>
      </c>
    </row>
    <row r="288" spans="1:6" x14ac:dyDescent="0.15">
      <c r="A288" s="7">
        <v>5</v>
      </c>
      <c r="B288" s="7" t="s">
        <v>8</v>
      </c>
      <c r="C288" s="22">
        <v>0</v>
      </c>
      <c r="D288" s="18" t="e">
        <f t="shared" si="71"/>
        <v>#DIV/0!</v>
      </c>
      <c r="E288" s="15">
        <v>0</v>
      </c>
      <c r="F288" s="21" t="e">
        <f t="shared" si="65"/>
        <v>#DIV/0!</v>
      </c>
    </row>
    <row r="289" spans="1:9" x14ac:dyDescent="0.15">
      <c r="A289" s="7">
        <v>99</v>
      </c>
      <c r="B289" s="7" t="s">
        <v>9</v>
      </c>
      <c r="C289" s="22">
        <v>0</v>
      </c>
      <c r="D289" s="20" t="e">
        <f>SUM(D284:D288)</f>
        <v>#DIV/0!</v>
      </c>
      <c r="E289" s="14" t="s">
        <v>12</v>
      </c>
      <c r="F289" s="21" t="s">
        <v>12</v>
      </c>
    </row>
    <row r="290" spans="1:9" ht="14" customHeight="1" x14ac:dyDescent="0.15">
      <c r="A290" s="87"/>
      <c r="B290" s="93" t="s">
        <v>249</v>
      </c>
      <c r="C290" s="88"/>
      <c r="D290" s="84"/>
      <c r="E290" s="89" t="e">
        <f>F291+F299+F309+F315+F321+F325+F334</f>
        <v>#DIV/0!</v>
      </c>
      <c r="F290" s="86" t="e">
        <f>E290/7</f>
        <v>#DIV/0!</v>
      </c>
    </row>
    <row r="291" spans="1:9" x14ac:dyDescent="0.15">
      <c r="A291" s="58" t="s">
        <v>98</v>
      </c>
      <c r="B291" s="58" t="s">
        <v>100</v>
      </c>
      <c r="C291" s="59">
        <f>SUM(C292:C293)</f>
        <v>0</v>
      </c>
      <c r="D291" s="58"/>
      <c r="E291" s="68"/>
      <c r="F291" s="65" t="e">
        <f>SUM(F292:F293)</f>
        <v>#DIV/0!</v>
      </c>
    </row>
    <row r="292" spans="1:9" x14ac:dyDescent="0.15">
      <c r="A292" s="7">
        <v>1</v>
      </c>
      <c r="B292" s="7" t="s">
        <v>96</v>
      </c>
      <c r="C292" s="22">
        <v>0</v>
      </c>
      <c r="D292" s="18" t="e">
        <f>C292/$C$291</f>
        <v>#DIV/0!</v>
      </c>
      <c r="E292" s="15">
        <v>1</v>
      </c>
      <c r="F292" s="21" t="e">
        <f>D292*E292</f>
        <v>#DIV/0!</v>
      </c>
    </row>
    <row r="293" spans="1:9" x14ac:dyDescent="0.15">
      <c r="A293" s="7">
        <v>2</v>
      </c>
      <c r="B293" s="7" t="s">
        <v>97</v>
      </c>
      <c r="C293" s="22">
        <v>0</v>
      </c>
      <c r="D293" s="18" t="e">
        <f>C293/$C$291</f>
        <v>#DIV/0!</v>
      </c>
      <c r="E293" s="15">
        <v>0</v>
      </c>
      <c r="F293" s="21" t="e">
        <f>D293*E293</f>
        <v>#DIV/0!</v>
      </c>
    </row>
    <row r="294" spans="1:9" x14ac:dyDescent="0.15">
      <c r="A294" s="7">
        <v>99</v>
      </c>
      <c r="B294" s="7" t="s">
        <v>95</v>
      </c>
      <c r="C294" s="22">
        <v>0</v>
      </c>
      <c r="D294" s="20" t="e">
        <f>SUM(D292:D293)</f>
        <v>#DIV/0!</v>
      </c>
      <c r="E294" s="15"/>
      <c r="F294" s="21" t="s">
        <v>12</v>
      </c>
    </row>
    <row r="295" spans="1:9" x14ac:dyDescent="0.15">
      <c r="A295" s="58" t="s">
        <v>99</v>
      </c>
      <c r="B295" s="58" t="s">
        <v>101</v>
      </c>
      <c r="C295" s="59">
        <f>SUM(C296:C297)</f>
        <v>0</v>
      </c>
      <c r="D295" s="67"/>
      <c r="E295" s="75"/>
      <c r="F295" s="75"/>
    </row>
    <row r="296" spans="1:9" x14ac:dyDescent="0.15">
      <c r="A296" s="7">
        <v>1</v>
      </c>
      <c r="B296" s="7" t="s">
        <v>96</v>
      </c>
      <c r="C296" s="22">
        <v>0</v>
      </c>
      <c r="D296" s="18" t="e">
        <f>C296/$C$295</f>
        <v>#DIV/0!</v>
      </c>
      <c r="E296" s="141" t="s">
        <v>327</v>
      </c>
      <c r="F296" s="142"/>
      <c r="G296" s="1" t="s">
        <v>12</v>
      </c>
    </row>
    <row r="297" spans="1:9" x14ac:dyDescent="0.15">
      <c r="A297" s="7">
        <v>2</v>
      </c>
      <c r="B297" s="7" t="s">
        <v>97</v>
      </c>
      <c r="C297" s="22">
        <v>0</v>
      </c>
      <c r="D297" s="18" t="e">
        <f>C297/$C$295</f>
        <v>#DIV/0!</v>
      </c>
      <c r="E297" s="143"/>
      <c r="F297" s="144"/>
    </row>
    <row r="298" spans="1:9" x14ac:dyDescent="0.15">
      <c r="A298" s="7">
        <v>99</v>
      </c>
      <c r="B298" s="7" t="s">
        <v>95</v>
      </c>
      <c r="C298" s="22">
        <v>0</v>
      </c>
      <c r="D298" s="20" t="e">
        <f>SUM(D296:D297)</f>
        <v>#DIV/0!</v>
      </c>
      <c r="E298" s="145"/>
      <c r="F298" s="146"/>
    </row>
    <row r="299" spans="1:9" x14ac:dyDescent="0.15">
      <c r="A299" s="58" t="s">
        <v>102</v>
      </c>
      <c r="B299" s="58" t="s">
        <v>153</v>
      </c>
      <c r="C299" s="76"/>
      <c r="D299" s="67"/>
      <c r="E299" s="75"/>
      <c r="F299" s="65" t="e">
        <f>SUM(F300:F308)</f>
        <v>#DIV/0!</v>
      </c>
    </row>
    <row r="300" spans="1:9" x14ac:dyDescent="0.15">
      <c r="A300" s="7">
        <v>1</v>
      </c>
      <c r="B300" s="7" t="s">
        <v>154</v>
      </c>
      <c r="C300" s="22">
        <v>0</v>
      </c>
      <c r="D300" s="18" t="e">
        <f>C300/$C$295</f>
        <v>#DIV/0!</v>
      </c>
      <c r="E300" s="15">
        <v>0.1111</v>
      </c>
      <c r="F300" s="21" t="e">
        <f>D300*E300</f>
        <v>#DIV/0!</v>
      </c>
    </row>
    <row r="301" spans="1:9" x14ac:dyDescent="0.15">
      <c r="A301" s="7">
        <v>2</v>
      </c>
      <c r="B301" s="7" t="s">
        <v>155</v>
      </c>
      <c r="C301" s="22">
        <v>0</v>
      </c>
      <c r="D301" s="18" t="e">
        <f t="shared" ref="D301:D308" si="72">C301/$C$295</f>
        <v>#DIV/0!</v>
      </c>
      <c r="E301" s="15">
        <v>0.1111</v>
      </c>
      <c r="F301" s="21" t="e">
        <f t="shared" ref="F301:F308" si="73">D301*E301</f>
        <v>#DIV/0!</v>
      </c>
    </row>
    <row r="302" spans="1:9" x14ac:dyDescent="0.15">
      <c r="A302" s="7">
        <v>3</v>
      </c>
      <c r="B302" s="7" t="s">
        <v>156</v>
      </c>
      <c r="C302" s="22">
        <v>0</v>
      </c>
      <c r="D302" s="18" t="e">
        <f t="shared" si="72"/>
        <v>#DIV/0!</v>
      </c>
      <c r="E302" s="15">
        <v>0.1111</v>
      </c>
      <c r="F302" s="21" t="e">
        <f t="shared" si="73"/>
        <v>#DIV/0!</v>
      </c>
    </row>
    <row r="303" spans="1:9" x14ac:dyDescent="0.15">
      <c r="A303" s="7">
        <v>4</v>
      </c>
      <c r="B303" s="7" t="s">
        <v>157</v>
      </c>
      <c r="C303" s="22">
        <v>0</v>
      </c>
      <c r="D303" s="18" t="e">
        <f t="shared" si="72"/>
        <v>#DIV/0!</v>
      </c>
      <c r="E303" s="15">
        <v>0.1111</v>
      </c>
      <c r="F303" s="21" t="e">
        <f t="shared" si="73"/>
        <v>#DIV/0!</v>
      </c>
    </row>
    <row r="304" spans="1:9" x14ac:dyDescent="0.15">
      <c r="A304" s="7">
        <v>5</v>
      </c>
      <c r="B304" s="7" t="s">
        <v>158</v>
      </c>
      <c r="C304" s="22">
        <v>0</v>
      </c>
      <c r="D304" s="18" t="e">
        <f t="shared" si="72"/>
        <v>#DIV/0!</v>
      </c>
      <c r="E304" s="15">
        <v>0.1111</v>
      </c>
      <c r="F304" s="21" t="e">
        <f t="shared" si="73"/>
        <v>#DIV/0!</v>
      </c>
      <c r="I304" s="1" t="s">
        <v>12</v>
      </c>
    </row>
    <row r="305" spans="1:9" x14ac:dyDescent="0.15">
      <c r="A305" s="7">
        <v>6</v>
      </c>
      <c r="B305" s="7" t="s">
        <v>159</v>
      </c>
      <c r="C305" s="22">
        <v>0</v>
      </c>
      <c r="D305" s="18" t="e">
        <f t="shared" si="72"/>
        <v>#DIV/0!</v>
      </c>
      <c r="E305" s="15">
        <v>0.1111</v>
      </c>
      <c r="F305" s="21" t="e">
        <f t="shared" si="73"/>
        <v>#DIV/0!</v>
      </c>
      <c r="I305" s="1" t="s">
        <v>12</v>
      </c>
    </row>
    <row r="306" spans="1:9" x14ac:dyDescent="0.15">
      <c r="A306" s="7">
        <v>7</v>
      </c>
      <c r="B306" s="7" t="s">
        <v>160</v>
      </c>
      <c r="C306" s="22">
        <v>0</v>
      </c>
      <c r="D306" s="18" t="e">
        <f t="shared" si="72"/>
        <v>#DIV/0!</v>
      </c>
      <c r="E306" s="15">
        <v>0.1111</v>
      </c>
      <c r="F306" s="21" t="e">
        <f t="shared" si="73"/>
        <v>#DIV/0!</v>
      </c>
      <c r="I306" s="1" t="s">
        <v>12</v>
      </c>
    </row>
    <row r="307" spans="1:9" x14ac:dyDescent="0.15">
      <c r="A307" s="7">
        <v>8</v>
      </c>
      <c r="B307" s="7" t="s">
        <v>161</v>
      </c>
      <c r="C307" s="22">
        <v>0</v>
      </c>
      <c r="D307" s="18" t="e">
        <f t="shared" si="72"/>
        <v>#DIV/0!</v>
      </c>
      <c r="E307" s="15">
        <v>0.1111</v>
      </c>
      <c r="F307" s="21" t="e">
        <f t="shared" si="73"/>
        <v>#DIV/0!</v>
      </c>
    </row>
    <row r="308" spans="1:9" x14ac:dyDescent="0.15">
      <c r="A308" s="7">
        <v>88</v>
      </c>
      <c r="B308" s="7" t="s">
        <v>103</v>
      </c>
      <c r="C308" s="22">
        <v>0</v>
      </c>
      <c r="D308" s="18" t="e">
        <f t="shared" si="72"/>
        <v>#DIV/0!</v>
      </c>
      <c r="E308" s="15">
        <v>0.1111</v>
      </c>
      <c r="F308" s="21" t="e">
        <f t="shared" si="73"/>
        <v>#DIV/0!</v>
      </c>
    </row>
    <row r="309" spans="1:9" x14ac:dyDescent="0.15">
      <c r="A309" s="58" t="s">
        <v>104</v>
      </c>
      <c r="B309" s="58" t="s">
        <v>162</v>
      </c>
      <c r="C309" s="59">
        <f>SUM(C310:C313)</f>
        <v>0</v>
      </c>
      <c r="D309" s="58"/>
      <c r="E309" s="68"/>
      <c r="F309" s="65" t="e">
        <f>SUM(F310:F313)</f>
        <v>#DIV/0!</v>
      </c>
    </row>
    <row r="310" spans="1:9" x14ac:dyDescent="0.15">
      <c r="A310" s="7">
        <v>1</v>
      </c>
      <c r="B310" s="7" t="s">
        <v>417</v>
      </c>
      <c r="C310" s="22">
        <v>0</v>
      </c>
      <c r="D310" s="18" t="e">
        <f xml:space="preserve"> C310/$C$309</f>
        <v>#DIV/0!</v>
      </c>
      <c r="E310" s="15">
        <v>1</v>
      </c>
      <c r="F310" s="21" t="e">
        <f>D310*E310</f>
        <v>#DIV/0!</v>
      </c>
    </row>
    <row r="311" spans="1:9" x14ac:dyDescent="0.15">
      <c r="A311" s="7">
        <v>2</v>
      </c>
      <c r="B311" s="7" t="s">
        <v>163</v>
      </c>
      <c r="C311" s="22">
        <v>0</v>
      </c>
      <c r="D311" s="18" t="e">
        <f t="shared" ref="D311:D313" si="74" xml:space="preserve"> C311/$C$309</f>
        <v>#DIV/0!</v>
      </c>
      <c r="E311" s="15">
        <v>0.67</v>
      </c>
      <c r="F311" s="21" t="e">
        <f t="shared" ref="F311:F313" si="75">D311*E311</f>
        <v>#DIV/0!</v>
      </c>
    </row>
    <row r="312" spans="1:9" x14ac:dyDescent="0.15">
      <c r="A312" s="7">
        <v>3</v>
      </c>
      <c r="B312" s="7" t="s">
        <v>418</v>
      </c>
      <c r="C312" s="22">
        <v>0</v>
      </c>
      <c r="D312" s="18" t="e">
        <f t="shared" si="74"/>
        <v>#DIV/0!</v>
      </c>
      <c r="E312" s="15">
        <v>0.33</v>
      </c>
      <c r="F312" s="21" t="e">
        <f t="shared" si="75"/>
        <v>#DIV/0!</v>
      </c>
    </row>
    <row r="313" spans="1:9" x14ac:dyDescent="0.15">
      <c r="A313" s="7">
        <v>4</v>
      </c>
      <c r="B313" s="7" t="s">
        <v>419</v>
      </c>
      <c r="C313" s="22">
        <v>0</v>
      </c>
      <c r="D313" s="18" t="e">
        <f t="shared" si="74"/>
        <v>#DIV/0!</v>
      </c>
      <c r="E313" s="15">
        <v>0</v>
      </c>
      <c r="F313" s="21" t="e">
        <f t="shared" si="75"/>
        <v>#DIV/0!</v>
      </c>
    </row>
    <row r="314" spans="1:9" x14ac:dyDescent="0.15">
      <c r="A314" s="7">
        <v>99</v>
      </c>
      <c r="B314" s="7" t="s">
        <v>9</v>
      </c>
      <c r="C314" s="22">
        <v>0</v>
      </c>
      <c r="D314" s="20" t="e">
        <f>SUM(D310:D313)</f>
        <v>#DIV/0!</v>
      </c>
      <c r="E314" s="14" t="s">
        <v>12</v>
      </c>
      <c r="F314" s="21" t="s">
        <v>12</v>
      </c>
    </row>
    <row r="315" spans="1:9" x14ac:dyDescent="0.15">
      <c r="A315" s="58" t="s">
        <v>105</v>
      </c>
      <c r="B315" s="58" t="s">
        <v>164</v>
      </c>
      <c r="C315" s="59">
        <f>SUM(C316:C319)</f>
        <v>0</v>
      </c>
      <c r="D315" s="58"/>
      <c r="E315" s="68"/>
      <c r="F315" s="65" t="e">
        <f>SUM(F316:F319)</f>
        <v>#DIV/0!</v>
      </c>
    </row>
    <row r="316" spans="1:9" x14ac:dyDescent="0.15">
      <c r="A316" s="7">
        <v>1</v>
      </c>
      <c r="B316" s="7" t="s">
        <v>165</v>
      </c>
      <c r="C316" s="22">
        <v>0</v>
      </c>
      <c r="D316" s="18" t="e">
        <f>C316/$C$315</f>
        <v>#DIV/0!</v>
      </c>
      <c r="E316" s="15">
        <v>0</v>
      </c>
      <c r="F316" s="21" t="e">
        <f>D316*E316</f>
        <v>#DIV/0!</v>
      </c>
    </row>
    <row r="317" spans="1:9" x14ac:dyDescent="0.15">
      <c r="A317" s="7">
        <v>2</v>
      </c>
      <c r="B317" s="7" t="s">
        <v>166</v>
      </c>
      <c r="C317" s="22">
        <v>0</v>
      </c>
      <c r="D317" s="18" t="e">
        <f t="shared" ref="D317:D319" si="76">C317/$C$315</f>
        <v>#DIV/0!</v>
      </c>
      <c r="E317" s="15">
        <v>0.33</v>
      </c>
      <c r="F317" s="21" t="e">
        <f t="shared" ref="F317:F319" si="77">D317*E317</f>
        <v>#DIV/0!</v>
      </c>
    </row>
    <row r="318" spans="1:9" x14ac:dyDescent="0.15">
      <c r="A318" s="7">
        <v>3</v>
      </c>
      <c r="B318" s="7" t="s">
        <v>167</v>
      </c>
      <c r="C318" s="22">
        <v>0</v>
      </c>
      <c r="D318" s="18" t="e">
        <f t="shared" si="76"/>
        <v>#DIV/0!</v>
      </c>
      <c r="E318" s="15">
        <v>0.67</v>
      </c>
      <c r="F318" s="21" t="e">
        <f t="shared" si="77"/>
        <v>#DIV/0!</v>
      </c>
    </row>
    <row r="319" spans="1:9" x14ac:dyDescent="0.15">
      <c r="A319" s="7">
        <v>4</v>
      </c>
      <c r="B319" s="7" t="s">
        <v>168</v>
      </c>
      <c r="C319" s="22">
        <v>0</v>
      </c>
      <c r="D319" s="18" t="e">
        <f t="shared" si="76"/>
        <v>#DIV/0!</v>
      </c>
      <c r="E319" s="15">
        <v>1</v>
      </c>
      <c r="F319" s="21" t="e">
        <f t="shared" si="77"/>
        <v>#DIV/0!</v>
      </c>
    </row>
    <row r="320" spans="1:9" x14ac:dyDescent="0.15">
      <c r="A320" s="7">
        <v>99</v>
      </c>
      <c r="B320" s="7" t="s">
        <v>9</v>
      </c>
      <c r="C320" s="22">
        <v>0</v>
      </c>
      <c r="D320" s="20" t="e">
        <f>SUM(D316:D319)</f>
        <v>#DIV/0!</v>
      </c>
      <c r="E320" s="14" t="s">
        <v>12</v>
      </c>
      <c r="F320" s="21" t="s">
        <v>12</v>
      </c>
    </row>
    <row r="321" spans="1:6" x14ac:dyDescent="0.15">
      <c r="A321" s="58" t="s">
        <v>106</v>
      </c>
      <c r="B321" s="58" t="s">
        <v>420</v>
      </c>
      <c r="C321" s="59">
        <f>SUM(C322:C323)</f>
        <v>0</v>
      </c>
      <c r="D321" s="58"/>
      <c r="E321" s="68"/>
      <c r="F321" s="65" t="e">
        <f>SUM(F322:F323)</f>
        <v>#DIV/0!</v>
      </c>
    </row>
    <row r="322" spans="1:6" x14ac:dyDescent="0.15">
      <c r="A322" s="7">
        <v>1</v>
      </c>
      <c r="B322" s="7" t="s">
        <v>96</v>
      </c>
      <c r="C322" s="22">
        <v>0</v>
      </c>
      <c r="D322" s="18" t="e">
        <f xml:space="preserve"> C322/$C$321</f>
        <v>#DIV/0!</v>
      </c>
      <c r="E322" s="15">
        <v>1</v>
      </c>
      <c r="F322" s="21" t="e">
        <f xml:space="preserve"> D322*E322</f>
        <v>#DIV/0!</v>
      </c>
    </row>
    <row r="323" spans="1:6" x14ac:dyDescent="0.15">
      <c r="A323" s="7">
        <v>2</v>
      </c>
      <c r="B323" s="7" t="s">
        <v>97</v>
      </c>
      <c r="C323" s="22">
        <v>0</v>
      </c>
      <c r="D323" s="18" t="e">
        <f xml:space="preserve"> C323/$C$321</f>
        <v>#DIV/0!</v>
      </c>
      <c r="E323" s="15">
        <v>0</v>
      </c>
      <c r="F323" s="21" t="e">
        <f xml:space="preserve"> D323*E323</f>
        <v>#DIV/0!</v>
      </c>
    </row>
    <row r="324" spans="1:6" x14ac:dyDescent="0.15">
      <c r="A324" s="7">
        <v>99</v>
      </c>
      <c r="B324" s="7" t="s">
        <v>95</v>
      </c>
      <c r="C324" s="22">
        <v>0</v>
      </c>
      <c r="D324" s="20" t="e">
        <f>SUM(D322:D323)</f>
        <v>#DIV/0!</v>
      </c>
      <c r="E324" s="14" t="s">
        <v>12</v>
      </c>
      <c r="F324" s="14" t="s">
        <v>12</v>
      </c>
    </row>
    <row r="325" spans="1:6" x14ac:dyDescent="0.15">
      <c r="A325" s="58" t="s">
        <v>107</v>
      </c>
      <c r="B325" s="58" t="s">
        <v>169</v>
      </c>
      <c r="C325" s="76"/>
      <c r="D325" s="67"/>
      <c r="E325" s="68"/>
      <c r="F325" s="65" t="e">
        <f>SUM(F326:F333)</f>
        <v>#DIV/0!</v>
      </c>
    </row>
    <row r="326" spans="1:6" x14ac:dyDescent="0.15">
      <c r="A326" s="7">
        <v>1</v>
      </c>
      <c r="B326" s="7" t="s">
        <v>250</v>
      </c>
      <c r="C326" s="22">
        <v>0</v>
      </c>
      <c r="D326" s="18" t="e">
        <f>C326/$C$321</f>
        <v>#DIV/0!</v>
      </c>
      <c r="E326" s="14">
        <v>0.125</v>
      </c>
      <c r="F326" s="21" t="e">
        <f>D326*E326</f>
        <v>#DIV/0!</v>
      </c>
    </row>
    <row r="327" spans="1:6" x14ac:dyDescent="0.15">
      <c r="A327" s="7">
        <v>2</v>
      </c>
      <c r="B327" s="7" t="s">
        <v>170</v>
      </c>
      <c r="C327" s="22">
        <v>0</v>
      </c>
      <c r="D327" s="18" t="e">
        <f t="shared" ref="D327:D333" si="78">C327/$C$321</f>
        <v>#DIV/0!</v>
      </c>
      <c r="E327" s="14">
        <v>0.125</v>
      </c>
      <c r="F327" s="21" t="e">
        <f t="shared" ref="F327:F333" si="79">D327*E327</f>
        <v>#DIV/0!</v>
      </c>
    </row>
    <row r="328" spans="1:6" x14ac:dyDescent="0.15">
      <c r="A328" s="7">
        <v>3</v>
      </c>
      <c r="B328" s="7" t="s">
        <v>171</v>
      </c>
      <c r="C328" s="22">
        <v>0</v>
      </c>
      <c r="D328" s="18" t="e">
        <f t="shared" si="78"/>
        <v>#DIV/0!</v>
      </c>
      <c r="E328" s="14">
        <v>0.125</v>
      </c>
      <c r="F328" s="21" t="e">
        <f t="shared" si="79"/>
        <v>#DIV/0!</v>
      </c>
    </row>
    <row r="329" spans="1:6" x14ac:dyDescent="0.15">
      <c r="A329" s="7">
        <v>4</v>
      </c>
      <c r="B329" s="7" t="s">
        <v>172</v>
      </c>
      <c r="C329" s="22">
        <v>0</v>
      </c>
      <c r="D329" s="18" t="e">
        <f t="shared" si="78"/>
        <v>#DIV/0!</v>
      </c>
      <c r="E329" s="14">
        <v>0.125</v>
      </c>
      <c r="F329" s="21" t="e">
        <f t="shared" si="79"/>
        <v>#DIV/0!</v>
      </c>
    </row>
    <row r="330" spans="1:6" x14ac:dyDescent="0.15">
      <c r="A330" s="7">
        <v>5</v>
      </c>
      <c r="B330" s="7" t="s">
        <v>173</v>
      </c>
      <c r="C330" s="22">
        <v>0</v>
      </c>
      <c r="D330" s="18" t="e">
        <f t="shared" si="78"/>
        <v>#DIV/0!</v>
      </c>
      <c r="E330" s="14">
        <v>0.125</v>
      </c>
      <c r="F330" s="21" t="e">
        <f t="shared" si="79"/>
        <v>#DIV/0!</v>
      </c>
    </row>
    <row r="331" spans="1:6" x14ac:dyDescent="0.15">
      <c r="A331" s="7">
        <v>6</v>
      </c>
      <c r="B331" s="7" t="s">
        <v>174</v>
      </c>
      <c r="C331" s="22">
        <v>0</v>
      </c>
      <c r="D331" s="18" t="e">
        <f t="shared" si="78"/>
        <v>#DIV/0!</v>
      </c>
      <c r="E331" s="14">
        <v>0.125</v>
      </c>
      <c r="F331" s="21" t="e">
        <f t="shared" si="79"/>
        <v>#DIV/0!</v>
      </c>
    </row>
    <row r="332" spans="1:6" x14ac:dyDescent="0.15">
      <c r="A332" s="7">
        <v>7</v>
      </c>
      <c r="B332" s="7" t="s">
        <v>175</v>
      </c>
      <c r="C332" s="22">
        <v>0</v>
      </c>
      <c r="D332" s="18" t="e">
        <f t="shared" si="78"/>
        <v>#DIV/0!</v>
      </c>
      <c r="E332" s="14">
        <v>0.125</v>
      </c>
      <c r="F332" s="21" t="e">
        <f t="shared" si="79"/>
        <v>#DIV/0!</v>
      </c>
    </row>
    <row r="333" spans="1:6" x14ac:dyDescent="0.15">
      <c r="A333" s="7">
        <v>88</v>
      </c>
      <c r="B333" s="7" t="s">
        <v>103</v>
      </c>
      <c r="C333" s="22">
        <v>0</v>
      </c>
      <c r="D333" s="18" t="e">
        <f t="shared" si="78"/>
        <v>#DIV/0!</v>
      </c>
      <c r="E333" s="14">
        <v>0.125</v>
      </c>
      <c r="F333" s="21" t="e">
        <f t="shared" si="79"/>
        <v>#DIV/0!</v>
      </c>
    </row>
    <row r="334" spans="1:6" x14ac:dyDescent="0.15">
      <c r="A334" s="58" t="s">
        <v>108</v>
      </c>
      <c r="B334" s="58" t="s">
        <v>176</v>
      </c>
      <c r="C334" s="59">
        <f>SUM(C335:C336)</f>
        <v>0</v>
      </c>
      <c r="D334" s="58"/>
      <c r="E334" s="68"/>
      <c r="F334" s="65" t="e">
        <f>SUM(F335:F336)</f>
        <v>#DIV/0!</v>
      </c>
    </row>
    <row r="335" spans="1:6" x14ac:dyDescent="0.15">
      <c r="A335" s="7">
        <v>1</v>
      </c>
      <c r="B335" s="7" t="s">
        <v>96</v>
      </c>
      <c r="C335" s="22">
        <v>0</v>
      </c>
      <c r="D335" s="18" t="e">
        <f xml:space="preserve"> C335/$C$334</f>
        <v>#DIV/0!</v>
      </c>
      <c r="E335" s="21">
        <v>1</v>
      </c>
      <c r="F335" s="21" t="e">
        <f>D335*E335</f>
        <v>#DIV/0!</v>
      </c>
    </row>
    <row r="336" spans="1:6" x14ac:dyDescent="0.15">
      <c r="A336" s="7">
        <v>2</v>
      </c>
      <c r="B336" s="7" t="s">
        <v>97</v>
      </c>
      <c r="C336" s="22">
        <v>0</v>
      </c>
      <c r="D336" s="18" t="e">
        <f xml:space="preserve"> C336/$C$334</f>
        <v>#DIV/0!</v>
      </c>
      <c r="E336" s="21">
        <v>0</v>
      </c>
      <c r="F336" s="21" t="e">
        <f>D336*E336</f>
        <v>#DIV/0!</v>
      </c>
    </row>
    <row r="337" spans="1:6" ht="15" customHeight="1" x14ac:dyDescent="0.15">
      <c r="A337" s="7">
        <v>99</v>
      </c>
      <c r="B337" s="7" t="s">
        <v>95</v>
      </c>
      <c r="C337" s="22">
        <v>0</v>
      </c>
      <c r="D337" s="20" t="e">
        <f>SUM(D335:D336)</f>
        <v>#DIV/0!</v>
      </c>
      <c r="E337" s="14" t="s">
        <v>12</v>
      </c>
      <c r="F337" s="14" t="s">
        <v>12</v>
      </c>
    </row>
    <row r="338" spans="1:6" ht="15" x14ac:dyDescent="0.2">
      <c r="A338" s="53" t="s">
        <v>1</v>
      </c>
      <c r="B338" s="55" t="s">
        <v>109</v>
      </c>
      <c r="C338" s="49"/>
      <c r="D338" s="50"/>
      <c r="E338" s="94" t="e">
        <f>F339+F369*2</f>
        <v>#DIV/0!</v>
      </c>
      <c r="F338" s="51" t="e">
        <f>E338/3</f>
        <v>#DIV/0!</v>
      </c>
    </row>
    <row r="339" spans="1:6" x14ac:dyDescent="0.15">
      <c r="A339" s="87"/>
      <c r="B339" s="93" t="s">
        <v>251</v>
      </c>
      <c r="C339" s="88"/>
      <c r="D339" s="84"/>
      <c r="E339" s="89" t="e">
        <f>F340+F344+F349+F354+F359+F364+#REF!</f>
        <v>#DIV/0!</v>
      </c>
      <c r="F339" s="86" t="e">
        <f>E339/10</f>
        <v>#DIV/0!</v>
      </c>
    </row>
    <row r="340" spans="1:6" x14ac:dyDescent="0.15">
      <c r="A340" s="58" t="s">
        <v>110</v>
      </c>
      <c r="B340" s="58" t="s">
        <v>328</v>
      </c>
      <c r="C340" s="59">
        <f>SUM(C341:C343)</f>
        <v>0</v>
      </c>
      <c r="D340" s="58"/>
      <c r="E340" s="68"/>
      <c r="F340" s="65" t="e">
        <f>SUM(F341:F343)</f>
        <v>#DIV/0!</v>
      </c>
    </row>
    <row r="341" spans="1:6" x14ac:dyDescent="0.15">
      <c r="A341" s="7">
        <v>1</v>
      </c>
      <c r="B341" s="7" t="s">
        <v>111</v>
      </c>
      <c r="C341" s="22">
        <v>0</v>
      </c>
      <c r="D341" s="18" t="e">
        <f>C341/$C$340</f>
        <v>#DIV/0!</v>
      </c>
      <c r="E341" s="15">
        <v>1</v>
      </c>
      <c r="F341" s="21" t="e">
        <f>D341*E341</f>
        <v>#DIV/0!</v>
      </c>
    </row>
    <row r="342" spans="1:6" x14ac:dyDescent="0.15">
      <c r="A342" s="7">
        <v>2</v>
      </c>
      <c r="B342" s="7" t="s">
        <v>112</v>
      </c>
      <c r="C342" s="22">
        <v>0</v>
      </c>
      <c r="D342" s="18" t="e">
        <f>C342/$C$340</f>
        <v>#DIV/0!</v>
      </c>
      <c r="E342" s="15">
        <v>0</v>
      </c>
      <c r="F342" s="21" t="e">
        <f t="shared" ref="F342:F368" si="80">D342*E342</f>
        <v>#DIV/0!</v>
      </c>
    </row>
    <row r="343" spans="1:6" x14ac:dyDescent="0.15">
      <c r="A343" s="7">
        <v>99</v>
      </c>
      <c r="B343" s="7" t="s">
        <v>9</v>
      </c>
      <c r="C343" s="22">
        <v>0</v>
      </c>
      <c r="D343" s="18" t="e">
        <f>C343/$C$340</f>
        <v>#DIV/0!</v>
      </c>
      <c r="E343" s="15">
        <v>0</v>
      </c>
      <c r="F343" s="21" t="e">
        <f t="shared" si="80"/>
        <v>#DIV/0!</v>
      </c>
    </row>
    <row r="344" spans="1:6" x14ac:dyDescent="0.15">
      <c r="A344" s="58" t="s">
        <v>114</v>
      </c>
      <c r="B344" s="58" t="s">
        <v>421</v>
      </c>
      <c r="C344" s="59">
        <f>SUM(C345:C348)</f>
        <v>0</v>
      </c>
      <c r="D344" s="68"/>
      <c r="E344" s="75"/>
      <c r="F344" s="65" t="e">
        <f>SUM(F345:F348)</f>
        <v>#DIV/0!</v>
      </c>
    </row>
    <row r="345" spans="1:6" x14ac:dyDescent="0.15">
      <c r="A345" s="7">
        <v>1</v>
      </c>
      <c r="B345" s="7" t="s">
        <v>111</v>
      </c>
      <c r="C345" s="22">
        <v>0</v>
      </c>
      <c r="D345" s="18" t="e">
        <f>C345/$C$344</f>
        <v>#DIV/0!</v>
      </c>
      <c r="E345" s="15">
        <v>0</v>
      </c>
      <c r="F345" s="21" t="e">
        <f t="shared" si="80"/>
        <v>#DIV/0!</v>
      </c>
    </row>
    <row r="346" spans="1:6" x14ac:dyDescent="0.15">
      <c r="A346" s="7">
        <v>2</v>
      </c>
      <c r="B346" s="7" t="s">
        <v>112</v>
      </c>
      <c r="C346" s="22">
        <v>0</v>
      </c>
      <c r="D346" s="18" t="e">
        <f t="shared" ref="D346:D348" si="81">C346/$C$344</f>
        <v>#DIV/0!</v>
      </c>
      <c r="E346" s="15">
        <v>2</v>
      </c>
      <c r="F346" s="21" t="e">
        <f t="shared" si="80"/>
        <v>#DIV/0!</v>
      </c>
    </row>
    <row r="347" spans="1:6" x14ac:dyDescent="0.15">
      <c r="A347" s="7">
        <v>3</v>
      </c>
      <c r="B347" s="7" t="s">
        <v>113</v>
      </c>
      <c r="C347" s="22">
        <v>0</v>
      </c>
      <c r="D347" s="18" t="e">
        <f t="shared" si="81"/>
        <v>#DIV/0!</v>
      </c>
      <c r="E347" s="15">
        <v>1</v>
      </c>
      <c r="F347" s="21" t="e">
        <f t="shared" si="80"/>
        <v>#DIV/0!</v>
      </c>
    </row>
    <row r="348" spans="1:6" x14ac:dyDescent="0.15">
      <c r="A348" s="7">
        <v>99</v>
      </c>
      <c r="B348" s="7" t="s">
        <v>9</v>
      </c>
      <c r="C348" s="22">
        <v>0</v>
      </c>
      <c r="D348" s="18" t="e">
        <f t="shared" si="81"/>
        <v>#DIV/0!</v>
      </c>
      <c r="E348" s="15">
        <v>0</v>
      </c>
      <c r="F348" s="21" t="e">
        <f t="shared" si="80"/>
        <v>#DIV/0!</v>
      </c>
    </row>
    <row r="349" spans="1:6" x14ac:dyDescent="0.15">
      <c r="A349" s="58" t="s">
        <v>115</v>
      </c>
      <c r="B349" s="58" t="s">
        <v>422</v>
      </c>
      <c r="C349" s="59">
        <f>SUM(C350:C353)</f>
        <v>0</v>
      </c>
      <c r="D349" s="68"/>
      <c r="E349" s="75"/>
      <c r="F349" s="65" t="e">
        <f>SUM(F350:F353)</f>
        <v>#DIV/0!</v>
      </c>
    </row>
    <row r="350" spans="1:6" x14ac:dyDescent="0.15">
      <c r="A350" s="7">
        <v>1</v>
      </c>
      <c r="B350" s="7" t="s">
        <v>111</v>
      </c>
      <c r="C350" s="22">
        <v>0</v>
      </c>
      <c r="D350" s="18" t="e">
        <f>C350/$C$349</f>
        <v>#DIV/0!</v>
      </c>
      <c r="E350" s="15">
        <v>3</v>
      </c>
      <c r="F350" s="21" t="e">
        <f t="shared" si="80"/>
        <v>#DIV/0!</v>
      </c>
    </row>
    <row r="351" spans="1:6" x14ac:dyDescent="0.15">
      <c r="A351" s="7">
        <v>2</v>
      </c>
      <c r="B351" s="7" t="s">
        <v>112</v>
      </c>
      <c r="C351" s="22">
        <v>0</v>
      </c>
      <c r="D351" s="18" t="e">
        <f>C351/$C$349</f>
        <v>#DIV/0!</v>
      </c>
      <c r="E351" s="15">
        <v>1.5</v>
      </c>
      <c r="F351" s="21" t="e">
        <f t="shared" si="80"/>
        <v>#DIV/0!</v>
      </c>
    </row>
    <row r="352" spans="1:6" x14ac:dyDescent="0.15">
      <c r="A352" s="7">
        <v>3</v>
      </c>
      <c r="B352" s="7" t="s">
        <v>113</v>
      </c>
      <c r="C352" s="22">
        <v>0</v>
      </c>
      <c r="D352" s="18" t="e">
        <f t="shared" ref="D352:D353" si="82">C352/$C$349</f>
        <v>#DIV/0!</v>
      </c>
      <c r="E352" s="15">
        <v>0</v>
      </c>
      <c r="F352" s="21" t="e">
        <f t="shared" si="80"/>
        <v>#DIV/0!</v>
      </c>
    </row>
    <row r="353" spans="1:6" x14ac:dyDescent="0.15">
      <c r="A353" s="7">
        <v>99</v>
      </c>
      <c r="B353" s="7" t="s">
        <v>9</v>
      </c>
      <c r="C353" s="22">
        <v>0</v>
      </c>
      <c r="D353" s="18" t="e">
        <f t="shared" si="82"/>
        <v>#DIV/0!</v>
      </c>
      <c r="E353" s="15">
        <v>0</v>
      </c>
      <c r="F353" s="21" t="e">
        <f t="shared" si="80"/>
        <v>#DIV/0!</v>
      </c>
    </row>
    <row r="354" spans="1:6" x14ac:dyDescent="0.15">
      <c r="A354" s="58" t="s">
        <v>116</v>
      </c>
      <c r="B354" s="58" t="s">
        <v>423</v>
      </c>
      <c r="C354" s="59">
        <f>SUM(C355:C358)</f>
        <v>0</v>
      </c>
      <c r="D354" s="68"/>
      <c r="E354" s="75"/>
      <c r="F354" s="65" t="e">
        <f>SUM(F355:F358)</f>
        <v>#DIV/0!</v>
      </c>
    </row>
    <row r="355" spans="1:6" x14ac:dyDescent="0.15">
      <c r="A355" s="7">
        <v>1</v>
      </c>
      <c r="B355" s="7" t="s">
        <v>111</v>
      </c>
      <c r="C355" s="22">
        <v>0</v>
      </c>
      <c r="D355" s="18" t="e">
        <f>C355/$C$354</f>
        <v>#DIV/0!</v>
      </c>
      <c r="E355" s="15">
        <v>1</v>
      </c>
      <c r="F355" s="21" t="e">
        <f t="shared" si="80"/>
        <v>#DIV/0!</v>
      </c>
    </row>
    <row r="356" spans="1:6" x14ac:dyDescent="0.15">
      <c r="A356" s="7">
        <v>2</v>
      </c>
      <c r="B356" s="7" t="s">
        <v>112</v>
      </c>
      <c r="C356" s="22">
        <v>0</v>
      </c>
      <c r="D356" s="18" t="e">
        <f>C356/$C$354</f>
        <v>#DIV/0!</v>
      </c>
      <c r="E356" s="15">
        <v>0</v>
      </c>
      <c r="F356" s="21" t="e">
        <f t="shared" si="80"/>
        <v>#DIV/0!</v>
      </c>
    </row>
    <row r="357" spans="1:6" x14ac:dyDescent="0.15">
      <c r="A357" s="7">
        <v>3</v>
      </c>
      <c r="B357" s="7" t="s">
        <v>113</v>
      </c>
      <c r="C357" s="22">
        <v>0</v>
      </c>
      <c r="D357" s="18" t="e">
        <f>C357/$C$354</f>
        <v>#DIV/0!</v>
      </c>
      <c r="E357" s="15">
        <v>0</v>
      </c>
      <c r="F357" s="21" t="e">
        <f t="shared" si="80"/>
        <v>#DIV/0!</v>
      </c>
    </row>
    <row r="358" spans="1:6" x14ac:dyDescent="0.15">
      <c r="A358" s="7">
        <v>99</v>
      </c>
      <c r="B358" s="7" t="s">
        <v>9</v>
      </c>
      <c r="C358" s="22">
        <v>0</v>
      </c>
      <c r="D358" s="18" t="e">
        <f>C358/$C$354</f>
        <v>#DIV/0!</v>
      </c>
      <c r="E358" s="15">
        <v>0</v>
      </c>
      <c r="F358" s="21" t="e">
        <f t="shared" si="80"/>
        <v>#DIV/0!</v>
      </c>
    </row>
    <row r="359" spans="1:6" x14ac:dyDescent="0.15">
      <c r="A359" s="58" t="s">
        <v>117</v>
      </c>
      <c r="B359" s="58" t="s">
        <v>424</v>
      </c>
      <c r="C359" s="59">
        <f>SUM(C360:C363)</f>
        <v>0</v>
      </c>
      <c r="D359" s="68"/>
      <c r="E359" s="75"/>
      <c r="F359" s="65" t="e">
        <f>SUM(F360:F363)</f>
        <v>#DIV/0!</v>
      </c>
    </row>
    <row r="360" spans="1:6" x14ac:dyDescent="0.15">
      <c r="A360" s="7">
        <v>1</v>
      </c>
      <c r="B360" s="7" t="s">
        <v>111</v>
      </c>
      <c r="C360" s="22">
        <v>0</v>
      </c>
      <c r="D360" s="18" t="e">
        <f>C360/$C$359</f>
        <v>#DIV/0!</v>
      </c>
      <c r="E360" s="15">
        <v>0</v>
      </c>
      <c r="F360" s="21" t="e">
        <f t="shared" si="80"/>
        <v>#DIV/0!</v>
      </c>
    </row>
    <row r="361" spans="1:6" x14ac:dyDescent="0.15">
      <c r="A361" s="7">
        <v>2</v>
      </c>
      <c r="B361" s="7" t="s">
        <v>112</v>
      </c>
      <c r="C361" s="22">
        <v>0</v>
      </c>
      <c r="D361" s="18" t="e">
        <f>C361/$C$359</f>
        <v>#DIV/0!</v>
      </c>
      <c r="E361" s="15">
        <v>1</v>
      </c>
      <c r="F361" s="21" t="e">
        <f t="shared" si="80"/>
        <v>#DIV/0!</v>
      </c>
    </row>
    <row r="362" spans="1:6" x14ac:dyDescent="0.15">
      <c r="A362" s="7">
        <v>3</v>
      </c>
      <c r="B362" s="7" t="s">
        <v>113</v>
      </c>
      <c r="C362" s="22">
        <v>0</v>
      </c>
      <c r="D362" s="18" t="e">
        <f>C362/$C$359</f>
        <v>#DIV/0!</v>
      </c>
      <c r="E362" s="15">
        <v>1.5</v>
      </c>
      <c r="F362" s="21" t="e">
        <f t="shared" si="80"/>
        <v>#DIV/0!</v>
      </c>
    </row>
    <row r="363" spans="1:6" x14ac:dyDescent="0.15">
      <c r="A363" s="7">
        <v>99</v>
      </c>
      <c r="B363" s="7" t="s">
        <v>9</v>
      </c>
      <c r="C363" s="22">
        <v>0</v>
      </c>
      <c r="D363" s="18" t="e">
        <f>C363/$C$359</f>
        <v>#DIV/0!</v>
      </c>
      <c r="E363" s="15">
        <v>0</v>
      </c>
      <c r="F363" s="21" t="e">
        <f t="shared" si="80"/>
        <v>#DIV/0!</v>
      </c>
    </row>
    <row r="364" spans="1:6" x14ac:dyDescent="0.15">
      <c r="A364" s="58" t="s">
        <v>118</v>
      </c>
      <c r="B364" s="58" t="s">
        <v>425</v>
      </c>
      <c r="C364" s="59">
        <f>SUM(C365:C368)</f>
        <v>0</v>
      </c>
      <c r="D364" s="68"/>
      <c r="E364" s="68"/>
      <c r="F364" s="65" t="e">
        <f>SUM(F365:F368)</f>
        <v>#DIV/0!</v>
      </c>
    </row>
    <row r="365" spans="1:6" x14ac:dyDescent="0.15">
      <c r="A365" s="7">
        <v>1</v>
      </c>
      <c r="B365" s="7" t="s">
        <v>111</v>
      </c>
      <c r="C365" s="22">
        <v>0</v>
      </c>
      <c r="D365" s="18" t="e">
        <f>C365/$C$364</f>
        <v>#DIV/0!</v>
      </c>
      <c r="E365" s="15">
        <v>0</v>
      </c>
      <c r="F365" s="21" t="e">
        <f t="shared" si="80"/>
        <v>#DIV/0!</v>
      </c>
    </row>
    <row r="366" spans="1:6" x14ac:dyDescent="0.15">
      <c r="A366" s="7">
        <v>2</v>
      </c>
      <c r="B366" s="7" t="s">
        <v>112</v>
      </c>
      <c r="C366" s="22">
        <v>0</v>
      </c>
      <c r="D366" s="18" t="e">
        <f t="shared" ref="D366:D368" si="83">C366/$C$364</f>
        <v>#DIV/0!</v>
      </c>
      <c r="E366" s="15">
        <v>0</v>
      </c>
      <c r="F366" s="21" t="e">
        <f t="shared" si="80"/>
        <v>#DIV/0!</v>
      </c>
    </row>
    <row r="367" spans="1:6" x14ac:dyDescent="0.15">
      <c r="A367" s="7">
        <v>3</v>
      </c>
      <c r="B367" s="7" t="s">
        <v>113</v>
      </c>
      <c r="C367" s="22">
        <v>0</v>
      </c>
      <c r="D367" s="18" t="e">
        <f t="shared" si="83"/>
        <v>#DIV/0!</v>
      </c>
      <c r="E367" s="15">
        <v>1.5</v>
      </c>
      <c r="F367" s="21" t="e">
        <f t="shared" si="80"/>
        <v>#DIV/0!</v>
      </c>
    </row>
    <row r="368" spans="1:6" x14ac:dyDescent="0.15">
      <c r="A368" s="7">
        <v>99</v>
      </c>
      <c r="B368" s="7" t="s">
        <v>9</v>
      </c>
      <c r="C368" s="22">
        <v>0</v>
      </c>
      <c r="D368" s="18" t="e">
        <f t="shared" si="83"/>
        <v>#DIV/0!</v>
      </c>
      <c r="E368" s="15">
        <v>0</v>
      </c>
      <c r="F368" s="21" t="e">
        <f t="shared" si="80"/>
        <v>#DIV/0!</v>
      </c>
    </row>
    <row r="369" spans="1:6" x14ac:dyDescent="0.15">
      <c r="A369" s="87"/>
      <c r="B369" s="93" t="s">
        <v>252</v>
      </c>
      <c r="C369" s="88"/>
      <c r="D369" s="84"/>
      <c r="E369" s="89" t="e">
        <f>F370+F375+F380+F385+F390+F395</f>
        <v>#DIV/0!</v>
      </c>
      <c r="F369" s="86" t="e">
        <f>E369/9</f>
        <v>#DIV/0!</v>
      </c>
    </row>
    <row r="370" spans="1:6" x14ac:dyDescent="0.15">
      <c r="A370" s="58" t="s">
        <v>119</v>
      </c>
      <c r="B370" s="58" t="s">
        <v>329</v>
      </c>
      <c r="C370" s="59">
        <f>SUM(C371:C373)</f>
        <v>0</v>
      </c>
      <c r="D370" s="58"/>
      <c r="E370" s="75"/>
      <c r="F370" s="58" t="e">
        <f>SUM(F371:F373)</f>
        <v>#DIV/0!</v>
      </c>
    </row>
    <row r="371" spans="1:6" x14ac:dyDescent="0.15">
      <c r="A371" s="7">
        <v>1</v>
      </c>
      <c r="B371" s="7" t="s">
        <v>334</v>
      </c>
      <c r="C371" s="22">
        <v>0</v>
      </c>
      <c r="D371" s="18" t="e">
        <f>C371/$C$370</f>
        <v>#DIV/0!</v>
      </c>
      <c r="E371" s="15">
        <v>1</v>
      </c>
      <c r="F371" s="14" t="e">
        <f>D371*E371</f>
        <v>#DIV/0!</v>
      </c>
    </row>
    <row r="372" spans="1:6" x14ac:dyDescent="0.15">
      <c r="A372" s="7">
        <v>2</v>
      </c>
      <c r="B372" s="7" t="s">
        <v>337</v>
      </c>
      <c r="C372" s="22">
        <v>0</v>
      </c>
      <c r="D372" s="18" t="e">
        <f>C372/$C$370</f>
        <v>#DIV/0!</v>
      </c>
      <c r="E372" s="15">
        <v>0.5</v>
      </c>
      <c r="F372" s="14" t="e">
        <f t="shared" ref="F372:F373" si="84">D372*E372</f>
        <v>#DIV/0!</v>
      </c>
    </row>
    <row r="373" spans="1:6" x14ac:dyDescent="0.15">
      <c r="A373" s="7">
        <v>3</v>
      </c>
      <c r="B373" s="7" t="s">
        <v>335</v>
      </c>
      <c r="C373" s="22">
        <v>0</v>
      </c>
      <c r="D373" s="18" t="e">
        <f t="shared" ref="D373" si="85">C373/$C$370</f>
        <v>#DIV/0!</v>
      </c>
      <c r="E373" s="15">
        <v>0</v>
      </c>
      <c r="F373" s="14" t="e">
        <f t="shared" si="84"/>
        <v>#DIV/0!</v>
      </c>
    </row>
    <row r="374" spans="1:6" x14ac:dyDescent="0.15">
      <c r="A374" s="7">
        <v>99</v>
      </c>
      <c r="B374" s="7" t="s">
        <v>336</v>
      </c>
      <c r="C374" s="22">
        <v>0</v>
      </c>
      <c r="D374" s="18" t="s">
        <v>12</v>
      </c>
      <c r="E374" s="15" t="s">
        <v>12</v>
      </c>
      <c r="F374" s="14" t="s">
        <v>12</v>
      </c>
    </row>
    <row r="375" spans="1:6" x14ac:dyDescent="0.15">
      <c r="A375" s="58" t="s">
        <v>120</v>
      </c>
      <c r="B375" s="58" t="s">
        <v>330</v>
      </c>
      <c r="C375" s="59">
        <f>SUM(C376:C378)</f>
        <v>0</v>
      </c>
      <c r="D375" s="67"/>
      <c r="E375" s="75"/>
      <c r="F375" s="58" t="e">
        <f>SUM(F376:F378)</f>
        <v>#DIV/0!</v>
      </c>
    </row>
    <row r="376" spans="1:6" x14ac:dyDescent="0.15">
      <c r="A376" s="7">
        <v>1</v>
      </c>
      <c r="B376" s="7" t="s">
        <v>334</v>
      </c>
      <c r="C376" s="22">
        <v>0</v>
      </c>
      <c r="D376" s="18" t="e">
        <f>C376/$C$375</f>
        <v>#DIV/0!</v>
      </c>
      <c r="E376" s="15">
        <v>2</v>
      </c>
      <c r="F376" s="14" t="e">
        <f>D376*E376</f>
        <v>#DIV/0!</v>
      </c>
    </row>
    <row r="377" spans="1:6" x14ac:dyDescent="0.15">
      <c r="A377" s="7">
        <v>2</v>
      </c>
      <c r="B377" s="7" t="s">
        <v>337</v>
      </c>
      <c r="C377" s="22">
        <v>0</v>
      </c>
      <c r="D377" s="18" t="e">
        <f>C377/$C$375</f>
        <v>#DIV/0!</v>
      </c>
      <c r="E377" s="15">
        <v>1</v>
      </c>
      <c r="F377" s="14" t="e">
        <f t="shared" ref="F377:F378" si="86">D377*E377</f>
        <v>#DIV/0!</v>
      </c>
    </row>
    <row r="378" spans="1:6" x14ac:dyDescent="0.15">
      <c r="A378" s="7">
        <v>3</v>
      </c>
      <c r="B378" s="7" t="s">
        <v>335</v>
      </c>
      <c r="C378" s="22">
        <v>0</v>
      </c>
      <c r="D378" s="18" t="e">
        <f t="shared" ref="D378" si="87">C378/$C$375</f>
        <v>#DIV/0!</v>
      </c>
      <c r="E378" s="15">
        <v>0</v>
      </c>
      <c r="F378" s="14" t="e">
        <f t="shared" si="86"/>
        <v>#DIV/0!</v>
      </c>
    </row>
    <row r="379" spans="1:6" x14ac:dyDescent="0.15">
      <c r="A379" s="7">
        <v>99</v>
      </c>
      <c r="B379" s="7" t="s">
        <v>336</v>
      </c>
      <c r="C379" s="22">
        <v>0</v>
      </c>
      <c r="D379" s="18" t="s">
        <v>12</v>
      </c>
      <c r="E379" s="15" t="s">
        <v>12</v>
      </c>
      <c r="F379" s="14" t="s">
        <v>12</v>
      </c>
    </row>
    <row r="380" spans="1:6" x14ac:dyDescent="0.15">
      <c r="A380" s="58" t="s">
        <v>121</v>
      </c>
      <c r="B380" s="58" t="s">
        <v>331</v>
      </c>
      <c r="C380" s="59">
        <f>SUM(C381:C383)</f>
        <v>0</v>
      </c>
      <c r="D380" s="67"/>
      <c r="E380" s="75"/>
      <c r="F380" s="65" t="e">
        <f>SUM(F381:F383)</f>
        <v>#DIV/0!</v>
      </c>
    </row>
    <row r="381" spans="1:6" x14ac:dyDescent="0.15">
      <c r="A381" s="7">
        <v>1</v>
      </c>
      <c r="B381" s="7" t="s">
        <v>334</v>
      </c>
      <c r="C381" s="22">
        <v>0</v>
      </c>
      <c r="D381" s="18" t="e">
        <f>C381/$C$380</f>
        <v>#DIV/0!</v>
      </c>
      <c r="E381" s="15">
        <v>1</v>
      </c>
      <c r="F381" s="21" t="e">
        <f>D381*E381</f>
        <v>#DIV/0!</v>
      </c>
    </row>
    <row r="382" spans="1:6" x14ac:dyDescent="0.15">
      <c r="A382" s="7">
        <v>2</v>
      </c>
      <c r="B382" s="7" t="s">
        <v>337</v>
      </c>
      <c r="C382" s="22">
        <v>0</v>
      </c>
      <c r="D382" s="18" t="e">
        <f t="shared" ref="D382:D383" si="88">C382/$C$380</f>
        <v>#DIV/0!</v>
      </c>
      <c r="E382" s="15">
        <v>0.5</v>
      </c>
      <c r="F382" s="21" t="e">
        <f t="shared" ref="F382:F383" si="89">D382*E382</f>
        <v>#DIV/0!</v>
      </c>
    </row>
    <row r="383" spans="1:6" x14ac:dyDescent="0.15">
      <c r="A383" s="7">
        <v>3</v>
      </c>
      <c r="B383" s="7" t="s">
        <v>335</v>
      </c>
      <c r="C383" s="22">
        <v>0</v>
      </c>
      <c r="D383" s="18" t="e">
        <f t="shared" si="88"/>
        <v>#DIV/0!</v>
      </c>
      <c r="E383" s="15">
        <v>0</v>
      </c>
      <c r="F383" s="21" t="e">
        <f t="shared" si="89"/>
        <v>#DIV/0!</v>
      </c>
    </row>
    <row r="384" spans="1:6" x14ac:dyDescent="0.15">
      <c r="A384" s="7">
        <v>99</v>
      </c>
      <c r="B384" s="7" t="s">
        <v>336</v>
      </c>
      <c r="C384" s="22">
        <v>0</v>
      </c>
      <c r="D384" s="18" t="s">
        <v>12</v>
      </c>
      <c r="E384" s="15" t="s">
        <v>12</v>
      </c>
      <c r="F384" s="21" t="s">
        <v>12</v>
      </c>
    </row>
    <row r="385" spans="1:6" x14ac:dyDescent="0.15">
      <c r="A385" s="58" t="s">
        <v>122</v>
      </c>
      <c r="B385" s="58" t="s">
        <v>332</v>
      </c>
      <c r="C385" s="59">
        <f>SUM(C386:C388)</f>
        <v>0</v>
      </c>
      <c r="D385" s="67"/>
      <c r="E385" s="75" t="s">
        <v>12</v>
      </c>
      <c r="F385" s="65" t="e">
        <f>SUM(F386:F388)</f>
        <v>#DIV/0!</v>
      </c>
    </row>
    <row r="386" spans="1:6" x14ac:dyDescent="0.15">
      <c r="A386" s="7">
        <v>1</v>
      </c>
      <c r="B386" s="7" t="s">
        <v>334</v>
      </c>
      <c r="C386" s="22">
        <v>0</v>
      </c>
      <c r="D386" s="18" t="e">
        <f>C386/$C$385</f>
        <v>#DIV/0!</v>
      </c>
      <c r="E386" s="15">
        <v>3</v>
      </c>
      <c r="F386" s="21" t="e">
        <f>D386*E386</f>
        <v>#DIV/0!</v>
      </c>
    </row>
    <row r="387" spans="1:6" x14ac:dyDescent="0.15">
      <c r="A387" s="7">
        <v>2</v>
      </c>
      <c r="B387" s="7" t="s">
        <v>337</v>
      </c>
      <c r="C387" s="22">
        <v>0</v>
      </c>
      <c r="D387" s="18" t="e">
        <f t="shared" ref="D387:D388" si="90">C387/$C$385</f>
        <v>#DIV/0!</v>
      </c>
      <c r="E387" s="15">
        <v>1.5</v>
      </c>
      <c r="F387" s="21" t="e">
        <f t="shared" ref="F387:F388" si="91">D387*E387</f>
        <v>#DIV/0!</v>
      </c>
    </row>
    <row r="388" spans="1:6" x14ac:dyDescent="0.15">
      <c r="A388" s="7">
        <v>3</v>
      </c>
      <c r="B388" s="7" t="s">
        <v>335</v>
      </c>
      <c r="C388" s="22">
        <v>0</v>
      </c>
      <c r="D388" s="18" t="e">
        <f t="shared" si="90"/>
        <v>#DIV/0!</v>
      </c>
      <c r="E388" s="15">
        <v>0</v>
      </c>
      <c r="F388" s="21" t="e">
        <f t="shared" si="91"/>
        <v>#DIV/0!</v>
      </c>
    </row>
    <row r="389" spans="1:6" x14ac:dyDescent="0.15">
      <c r="A389" s="7">
        <v>99</v>
      </c>
      <c r="B389" s="7" t="s">
        <v>336</v>
      </c>
      <c r="C389" s="22">
        <v>0</v>
      </c>
      <c r="D389" s="18" t="s">
        <v>12</v>
      </c>
      <c r="E389" s="15" t="s">
        <v>12</v>
      </c>
      <c r="F389" s="21" t="s">
        <v>12</v>
      </c>
    </row>
    <row r="390" spans="1:6" x14ac:dyDescent="0.15">
      <c r="A390" s="58" t="s">
        <v>123</v>
      </c>
      <c r="B390" s="58" t="s">
        <v>333</v>
      </c>
      <c r="C390" s="59">
        <f>SUM(C391:C393)</f>
        <v>0</v>
      </c>
      <c r="D390" s="67"/>
      <c r="E390" s="75" t="s">
        <v>12</v>
      </c>
      <c r="F390" s="65" t="e">
        <f>SUM(F391:F393)</f>
        <v>#DIV/0!</v>
      </c>
    </row>
    <row r="391" spans="1:6" x14ac:dyDescent="0.15">
      <c r="A391" s="7">
        <v>1</v>
      </c>
      <c r="B391" s="7" t="s">
        <v>334</v>
      </c>
      <c r="C391" s="22">
        <v>0</v>
      </c>
      <c r="D391" s="18" t="e">
        <f>C391/$C$390</f>
        <v>#DIV/0!</v>
      </c>
      <c r="E391" s="15">
        <v>1</v>
      </c>
      <c r="F391" s="21" t="e">
        <f>D391*E391</f>
        <v>#DIV/0!</v>
      </c>
    </row>
    <row r="392" spans="1:6" x14ac:dyDescent="0.15">
      <c r="A392" s="7">
        <v>2</v>
      </c>
      <c r="B392" s="7" t="s">
        <v>337</v>
      </c>
      <c r="C392" s="22">
        <v>0</v>
      </c>
      <c r="D392" s="18" t="e">
        <f t="shared" ref="D392:D393" si="92">C392/$C$390</f>
        <v>#DIV/0!</v>
      </c>
      <c r="E392" s="15">
        <v>0.5</v>
      </c>
      <c r="F392" s="21" t="e">
        <f t="shared" ref="F392:F393" si="93">D392*E392</f>
        <v>#DIV/0!</v>
      </c>
    </row>
    <row r="393" spans="1:6" x14ac:dyDescent="0.15">
      <c r="A393" s="7">
        <v>3</v>
      </c>
      <c r="B393" s="7" t="s">
        <v>335</v>
      </c>
      <c r="C393" s="22">
        <v>0</v>
      </c>
      <c r="D393" s="18" t="e">
        <f t="shared" si="92"/>
        <v>#DIV/0!</v>
      </c>
      <c r="E393" s="15">
        <v>0</v>
      </c>
      <c r="F393" s="21" t="e">
        <f t="shared" si="93"/>
        <v>#DIV/0!</v>
      </c>
    </row>
    <row r="394" spans="1:6" x14ac:dyDescent="0.15">
      <c r="A394" s="7">
        <v>99</v>
      </c>
      <c r="B394" s="7" t="s">
        <v>336</v>
      </c>
      <c r="C394" s="22">
        <v>0</v>
      </c>
      <c r="D394" s="18" t="s">
        <v>12</v>
      </c>
      <c r="E394" s="15" t="s">
        <v>12</v>
      </c>
      <c r="F394" s="21" t="s">
        <v>12</v>
      </c>
    </row>
    <row r="395" spans="1:6" x14ac:dyDescent="0.15">
      <c r="A395" s="58" t="s">
        <v>124</v>
      </c>
      <c r="B395" s="58" t="s">
        <v>426</v>
      </c>
      <c r="C395" s="59">
        <f>SUM(C396:C398)</f>
        <v>0</v>
      </c>
      <c r="D395" s="67"/>
      <c r="E395" s="75" t="s">
        <v>12</v>
      </c>
      <c r="F395" s="65" t="e">
        <f>SUM(F396:F398)</f>
        <v>#DIV/0!</v>
      </c>
    </row>
    <row r="396" spans="1:6" ht="15" customHeight="1" x14ac:dyDescent="0.15">
      <c r="A396" s="7">
        <v>1</v>
      </c>
      <c r="B396" s="7" t="s">
        <v>334</v>
      </c>
      <c r="C396" s="22">
        <v>0</v>
      </c>
      <c r="D396" s="18" t="e">
        <f>C396/$C$395</f>
        <v>#DIV/0!</v>
      </c>
      <c r="E396" s="15">
        <v>1</v>
      </c>
      <c r="F396" s="21" t="e">
        <f>D396*E396</f>
        <v>#DIV/0!</v>
      </c>
    </row>
    <row r="397" spans="1:6" x14ac:dyDescent="0.15">
      <c r="A397" s="7">
        <v>2</v>
      </c>
      <c r="B397" s="7" t="s">
        <v>337</v>
      </c>
      <c r="C397" s="22">
        <v>0</v>
      </c>
      <c r="D397" s="18" t="e">
        <f t="shared" ref="D397:D398" si="94">C397/$C$395</f>
        <v>#DIV/0!</v>
      </c>
      <c r="E397" s="15">
        <v>0</v>
      </c>
      <c r="F397" s="21" t="e">
        <f t="shared" ref="F397:F398" si="95">D397*E397</f>
        <v>#DIV/0!</v>
      </c>
    </row>
    <row r="398" spans="1:6" x14ac:dyDescent="0.15">
      <c r="A398" s="7">
        <v>3</v>
      </c>
      <c r="B398" s="7" t="s">
        <v>335</v>
      </c>
      <c r="C398" s="22">
        <v>0</v>
      </c>
      <c r="D398" s="18" t="e">
        <f t="shared" si="94"/>
        <v>#DIV/0!</v>
      </c>
      <c r="E398" s="15">
        <v>0</v>
      </c>
      <c r="F398" s="21" t="e">
        <f t="shared" si="95"/>
        <v>#DIV/0!</v>
      </c>
    </row>
    <row r="399" spans="1:6" ht="15" x14ac:dyDescent="0.2">
      <c r="A399" s="53" t="s">
        <v>126</v>
      </c>
      <c r="B399" s="54" t="s">
        <v>125</v>
      </c>
      <c r="C399" s="49"/>
      <c r="D399" s="50"/>
      <c r="E399" s="94" t="e">
        <f>F400+F430+F437+F449+F469</f>
        <v>#DIV/0!</v>
      </c>
      <c r="F399" s="51" t="e">
        <f>E399/5</f>
        <v>#DIV/0!</v>
      </c>
    </row>
    <row r="400" spans="1:6" ht="11" customHeight="1" x14ac:dyDescent="0.15">
      <c r="A400" s="87"/>
      <c r="B400" s="93" t="s">
        <v>255</v>
      </c>
      <c r="C400" s="88"/>
      <c r="D400" s="84"/>
      <c r="E400" s="89" t="e">
        <f>F420+F425</f>
        <v>#DIV/0!</v>
      </c>
      <c r="F400" s="86" t="e">
        <f>E400/2</f>
        <v>#DIV/0!</v>
      </c>
    </row>
    <row r="401" spans="1:6" x14ac:dyDescent="0.15">
      <c r="A401" s="58" t="s">
        <v>127</v>
      </c>
      <c r="B401" s="58" t="s">
        <v>197</v>
      </c>
      <c r="C401" s="76"/>
      <c r="D401" s="58"/>
      <c r="E401" s="68"/>
      <c r="F401" s="68"/>
    </row>
    <row r="402" spans="1:6" x14ac:dyDescent="0.15">
      <c r="A402" s="58" t="s">
        <v>198</v>
      </c>
      <c r="B402" s="58" t="s">
        <v>199</v>
      </c>
      <c r="C402" s="76"/>
      <c r="D402" s="58"/>
      <c r="E402" s="68"/>
      <c r="F402" s="65"/>
    </row>
    <row r="403" spans="1:6" x14ac:dyDescent="0.15">
      <c r="A403" s="7">
        <v>1</v>
      </c>
      <c r="B403" s="7" t="s">
        <v>427</v>
      </c>
      <c r="C403" s="22">
        <v>0</v>
      </c>
      <c r="D403" s="18" t="e">
        <f>C403/$C$6</f>
        <v>#DIV/0!</v>
      </c>
      <c r="E403" s="128" t="s">
        <v>364</v>
      </c>
      <c r="F403" s="129"/>
    </row>
    <row r="404" spans="1:6" x14ac:dyDescent="0.15">
      <c r="A404" s="7">
        <v>2</v>
      </c>
      <c r="B404" s="7" t="s">
        <v>428</v>
      </c>
      <c r="C404" s="22">
        <v>0</v>
      </c>
      <c r="D404" s="18" t="e">
        <f t="shared" ref="D404:D410" si="96">C404/$C$6</f>
        <v>#DIV/0!</v>
      </c>
      <c r="E404" s="130"/>
      <c r="F404" s="131"/>
    </row>
    <row r="405" spans="1:6" x14ac:dyDescent="0.15">
      <c r="A405" s="7">
        <v>3</v>
      </c>
      <c r="B405" s="7" t="s">
        <v>429</v>
      </c>
      <c r="C405" s="22">
        <v>0</v>
      </c>
      <c r="D405" s="18" t="e">
        <f t="shared" si="96"/>
        <v>#DIV/0!</v>
      </c>
      <c r="E405" s="130"/>
      <c r="F405" s="131"/>
    </row>
    <row r="406" spans="1:6" x14ac:dyDescent="0.15">
      <c r="A406" s="7">
        <v>4</v>
      </c>
      <c r="B406" s="7" t="s">
        <v>200</v>
      </c>
      <c r="C406" s="22">
        <v>0</v>
      </c>
      <c r="D406" s="18" t="e">
        <f t="shared" si="96"/>
        <v>#DIV/0!</v>
      </c>
      <c r="E406" s="130"/>
      <c r="F406" s="131"/>
    </row>
    <row r="407" spans="1:6" x14ac:dyDescent="0.15">
      <c r="A407" s="7">
        <v>5</v>
      </c>
      <c r="B407" s="7" t="s">
        <v>430</v>
      </c>
      <c r="C407" s="22">
        <v>0</v>
      </c>
      <c r="D407" s="18" t="e">
        <f t="shared" si="96"/>
        <v>#DIV/0!</v>
      </c>
      <c r="E407" s="130"/>
      <c r="F407" s="131"/>
    </row>
    <row r="408" spans="1:6" x14ac:dyDescent="0.15">
      <c r="A408" s="7">
        <v>6</v>
      </c>
      <c r="B408" s="7" t="s">
        <v>431</v>
      </c>
      <c r="C408" s="22">
        <v>0</v>
      </c>
      <c r="D408" s="18" t="e">
        <f t="shared" si="96"/>
        <v>#DIV/0!</v>
      </c>
      <c r="E408" s="130"/>
      <c r="F408" s="131"/>
    </row>
    <row r="409" spans="1:6" ht="11" customHeight="1" x14ac:dyDescent="0.15">
      <c r="A409" s="7">
        <v>7</v>
      </c>
      <c r="B409" s="7" t="s">
        <v>432</v>
      </c>
      <c r="C409" s="22">
        <v>0</v>
      </c>
      <c r="D409" s="18" t="e">
        <f t="shared" si="96"/>
        <v>#DIV/0!</v>
      </c>
      <c r="E409" s="130"/>
      <c r="F409" s="131"/>
    </row>
    <row r="410" spans="1:6" x14ac:dyDescent="0.15">
      <c r="A410" s="7">
        <v>8</v>
      </c>
      <c r="B410" s="7" t="s">
        <v>209</v>
      </c>
      <c r="C410" s="22">
        <v>0</v>
      </c>
      <c r="D410" s="18" t="e">
        <f t="shared" si="96"/>
        <v>#DIV/0!</v>
      </c>
      <c r="E410" s="132"/>
      <c r="F410" s="133"/>
    </row>
    <row r="411" spans="1:6" x14ac:dyDescent="0.15">
      <c r="A411" s="58" t="s">
        <v>205</v>
      </c>
      <c r="B411" s="58" t="s">
        <v>211</v>
      </c>
      <c r="C411" s="76"/>
      <c r="D411" s="68"/>
      <c r="E411" s="77"/>
      <c r="F411" s="65"/>
    </row>
    <row r="412" spans="1:6" x14ac:dyDescent="0.15">
      <c r="A412" s="7">
        <v>1</v>
      </c>
      <c r="B412" s="7" t="s">
        <v>210</v>
      </c>
      <c r="C412" s="22">
        <v>0</v>
      </c>
      <c r="D412" s="18" t="e">
        <f>C412/$C$6</f>
        <v>#DIV/0!</v>
      </c>
      <c r="E412" s="128" t="s">
        <v>364</v>
      </c>
      <c r="F412" s="129"/>
    </row>
    <row r="413" spans="1:6" x14ac:dyDescent="0.15">
      <c r="A413" s="7">
        <v>2</v>
      </c>
      <c r="B413" s="7" t="s">
        <v>303</v>
      </c>
      <c r="C413" s="22">
        <v>0</v>
      </c>
      <c r="D413" s="18" t="e">
        <f t="shared" ref="D413:D419" si="97">C413/$C$6</f>
        <v>#DIV/0!</v>
      </c>
      <c r="E413" s="130"/>
      <c r="F413" s="131"/>
    </row>
    <row r="414" spans="1:6" x14ac:dyDescent="0.15">
      <c r="A414" s="7">
        <v>3</v>
      </c>
      <c r="B414" s="7" t="s">
        <v>212</v>
      </c>
      <c r="C414" s="22">
        <v>0</v>
      </c>
      <c r="D414" s="18" t="e">
        <f t="shared" si="97"/>
        <v>#DIV/0!</v>
      </c>
      <c r="E414" s="130"/>
      <c r="F414" s="131"/>
    </row>
    <row r="415" spans="1:6" x14ac:dyDescent="0.15">
      <c r="A415" s="7">
        <v>4</v>
      </c>
      <c r="B415" s="7" t="s">
        <v>213</v>
      </c>
      <c r="C415" s="22">
        <v>0</v>
      </c>
      <c r="D415" s="18" t="e">
        <f t="shared" si="97"/>
        <v>#DIV/0!</v>
      </c>
      <c r="E415" s="130"/>
      <c r="F415" s="131"/>
    </row>
    <row r="416" spans="1:6" x14ac:dyDescent="0.15">
      <c r="A416" s="7">
        <v>5</v>
      </c>
      <c r="B416" s="7" t="s">
        <v>214</v>
      </c>
      <c r="C416" s="22">
        <v>0</v>
      </c>
      <c r="D416" s="18" t="e">
        <f t="shared" si="97"/>
        <v>#DIV/0!</v>
      </c>
      <c r="E416" s="130"/>
      <c r="F416" s="131"/>
    </row>
    <row r="417" spans="1:7" x14ac:dyDescent="0.15">
      <c r="A417" s="7">
        <v>6</v>
      </c>
      <c r="B417" s="7" t="s">
        <v>433</v>
      </c>
      <c r="C417" s="22">
        <v>0</v>
      </c>
      <c r="D417" s="18" t="e">
        <f t="shared" si="97"/>
        <v>#DIV/0!</v>
      </c>
      <c r="E417" s="130"/>
      <c r="F417" s="131"/>
    </row>
    <row r="418" spans="1:7" x14ac:dyDescent="0.15">
      <c r="A418" s="7">
        <v>7</v>
      </c>
      <c r="B418" s="7" t="s">
        <v>215</v>
      </c>
      <c r="C418" s="22">
        <v>0</v>
      </c>
      <c r="D418" s="18" t="e">
        <f t="shared" si="97"/>
        <v>#DIV/0!</v>
      </c>
      <c r="E418" s="130"/>
      <c r="F418" s="131"/>
    </row>
    <row r="419" spans="1:7" x14ac:dyDescent="0.15">
      <c r="A419" s="7">
        <v>8</v>
      </c>
      <c r="B419" s="7" t="s">
        <v>216</v>
      </c>
      <c r="C419" s="22">
        <v>0</v>
      </c>
      <c r="D419" s="18" t="e">
        <f t="shared" si="97"/>
        <v>#DIV/0!</v>
      </c>
      <c r="E419" s="132"/>
      <c r="F419" s="133"/>
    </row>
    <row r="420" spans="1:7" x14ac:dyDescent="0.15">
      <c r="A420" s="58" t="s">
        <v>204</v>
      </c>
      <c r="B420" s="58" t="s">
        <v>208</v>
      </c>
      <c r="C420" s="59">
        <f>SUM(C421:C424)</f>
        <v>0</v>
      </c>
      <c r="D420" s="67"/>
      <c r="E420" s="77"/>
      <c r="F420" s="65" t="e">
        <f>SUM(F421:F424)</f>
        <v>#DIV/0!</v>
      </c>
    </row>
    <row r="421" spans="1:7" x14ac:dyDescent="0.15">
      <c r="A421" s="7">
        <v>1</v>
      </c>
      <c r="B421" s="30" t="s">
        <v>307</v>
      </c>
      <c r="C421" s="22">
        <v>0</v>
      </c>
      <c r="D421" s="25" t="e">
        <f>C421/$C$420</f>
        <v>#DIV/0!</v>
      </c>
      <c r="E421" s="21">
        <v>0</v>
      </c>
      <c r="F421" s="21" t="e">
        <f>D421*E421</f>
        <v>#DIV/0!</v>
      </c>
      <c r="G421" s="1" t="s">
        <v>12</v>
      </c>
    </row>
    <row r="422" spans="1:7" x14ac:dyDescent="0.15">
      <c r="A422" s="7">
        <v>2</v>
      </c>
      <c r="B422" s="30" t="s">
        <v>306</v>
      </c>
      <c r="C422" s="22">
        <v>0</v>
      </c>
      <c r="D422" s="25" t="e">
        <f t="shared" ref="D422:D424" si="98">C422/$C$420</f>
        <v>#DIV/0!</v>
      </c>
      <c r="E422" s="21">
        <v>0.33300000000000002</v>
      </c>
      <c r="F422" s="21" t="e">
        <f t="shared" ref="F422:F429" si="99">D422*E422</f>
        <v>#DIV/0!</v>
      </c>
    </row>
    <row r="423" spans="1:7" x14ac:dyDescent="0.15">
      <c r="A423" s="7">
        <v>3</v>
      </c>
      <c r="B423" s="31" t="s">
        <v>304</v>
      </c>
      <c r="C423" s="22">
        <v>0</v>
      </c>
      <c r="D423" s="25" t="e">
        <f t="shared" si="98"/>
        <v>#DIV/0!</v>
      </c>
      <c r="E423" s="21">
        <v>0.66700000000000004</v>
      </c>
      <c r="F423" s="21" t="e">
        <f t="shared" si="99"/>
        <v>#DIV/0!</v>
      </c>
    </row>
    <row r="424" spans="1:7" x14ac:dyDescent="0.15">
      <c r="A424" s="7">
        <v>4</v>
      </c>
      <c r="B424" s="30" t="s">
        <v>305</v>
      </c>
      <c r="C424" s="22">
        <v>0</v>
      </c>
      <c r="D424" s="25" t="e">
        <f t="shared" si="98"/>
        <v>#DIV/0!</v>
      </c>
      <c r="E424" s="21">
        <v>1</v>
      </c>
      <c r="F424" s="21" t="e">
        <f t="shared" si="99"/>
        <v>#DIV/0!</v>
      </c>
    </row>
    <row r="425" spans="1:7" x14ac:dyDescent="0.15">
      <c r="A425" s="58" t="s">
        <v>206</v>
      </c>
      <c r="B425" s="58" t="s">
        <v>207</v>
      </c>
      <c r="C425" s="59">
        <f>SUM(C426:C429)</f>
        <v>0</v>
      </c>
      <c r="D425" s="67"/>
      <c r="E425" s="77"/>
      <c r="F425" s="65" t="e">
        <f>SUM(F426:F429)</f>
        <v>#DIV/0!</v>
      </c>
    </row>
    <row r="426" spans="1:7" x14ac:dyDescent="0.15">
      <c r="A426" s="7">
        <v>1</v>
      </c>
      <c r="B426" s="30" t="s">
        <v>307</v>
      </c>
      <c r="C426" s="22">
        <v>0</v>
      </c>
      <c r="D426" s="25" t="e">
        <f>C426/$C$425</f>
        <v>#DIV/0!</v>
      </c>
      <c r="E426" s="21">
        <v>0</v>
      </c>
      <c r="F426" s="21" t="e">
        <f t="shared" si="99"/>
        <v>#DIV/0!</v>
      </c>
      <c r="G426" s="1" t="s">
        <v>12</v>
      </c>
    </row>
    <row r="427" spans="1:7" x14ac:dyDescent="0.15">
      <c r="A427" s="7">
        <v>2</v>
      </c>
      <c r="B427" s="30" t="s">
        <v>306</v>
      </c>
      <c r="C427" s="22">
        <v>0</v>
      </c>
      <c r="D427" s="25" t="e">
        <f t="shared" ref="D427:D429" si="100">C427/$C$425</f>
        <v>#DIV/0!</v>
      </c>
      <c r="E427" s="21">
        <v>0.33300000000000002</v>
      </c>
      <c r="F427" s="21" t="e">
        <f t="shared" si="99"/>
        <v>#DIV/0!</v>
      </c>
    </row>
    <row r="428" spans="1:7" x14ac:dyDescent="0.15">
      <c r="A428" s="7">
        <v>3</v>
      </c>
      <c r="B428" s="31" t="s">
        <v>304</v>
      </c>
      <c r="C428" s="22">
        <v>0</v>
      </c>
      <c r="D428" s="25" t="e">
        <f t="shared" si="100"/>
        <v>#DIV/0!</v>
      </c>
      <c r="E428" s="21">
        <v>0.66700000000000004</v>
      </c>
      <c r="F428" s="21" t="e">
        <f t="shared" si="99"/>
        <v>#DIV/0!</v>
      </c>
      <c r="G428" s="1" t="s">
        <v>12</v>
      </c>
    </row>
    <row r="429" spans="1:7" x14ac:dyDescent="0.15">
      <c r="A429" s="7">
        <v>4</v>
      </c>
      <c r="B429" s="30" t="s">
        <v>305</v>
      </c>
      <c r="C429" s="22">
        <v>0</v>
      </c>
      <c r="D429" s="25" t="e">
        <f t="shared" si="100"/>
        <v>#DIV/0!</v>
      </c>
      <c r="E429" s="21">
        <v>1</v>
      </c>
      <c r="F429" s="21" t="e">
        <f t="shared" si="99"/>
        <v>#DIV/0!</v>
      </c>
    </row>
    <row r="430" spans="1:7" x14ac:dyDescent="0.15">
      <c r="A430" s="87"/>
      <c r="B430" s="93" t="s">
        <v>260</v>
      </c>
      <c r="C430" s="88"/>
      <c r="D430" s="84"/>
      <c r="E430" s="89" t="s">
        <v>12</v>
      </c>
      <c r="F430" s="86" t="e">
        <f>F431</f>
        <v>#DIV/0!</v>
      </c>
    </row>
    <row r="431" spans="1:7" x14ac:dyDescent="0.15">
      <c r="A431" s="58" t="s">
        <v>302</v>
      </c>
      <c r="B431" s="58" t="s">
        <v>203</v>
      </c>
      <c r="C431" s="59">
        <f>SUM(C432:C435)</f>
        <v>0</v>
      </c>
      <c r="D431" s="67"/>
      <c r="E431" s="77"/>
      <c r="F431" s="65" t="e">
        <f>SUM(F432:F435)</f>
        <v>#DIV/0!</v>
      </c>
    </row>
    <row r="432" spans="1:7" x14ac:dyDescent="0.15">
      <c r="A432" s="7">
        <v>1</v>
      </c>
      <c r="B432" s="7" t="s">
        <v>256</v>
      </c>
      <c r="C432" s="22">
        <v>0</v>
      </c>
      <c r="D432" s="25" t="e">
        <f>C432/$C$431</f>
        <v>#DIV/0!</v>
      </c>
      <c r="E432" s="21">
        <v>1</v>
      </c>
      <c r="F432" s="21" t="e">
        <f>D432*E432</f>
        <v>#DIV/0!</v>
      </c>
    </row>
    <row r="433" spans="1:6" x14ac:dyDescent="0.15">
      <c r="A433" s="7">
        <v>2</v>
      </c>
      <c r="B433" s="7" t="s">
        <v>257</v>
      </c>
      <c r="C433" s="22">
        <v>0</v>
      </c>
      <c r="D433" s="25" t="e">
        <f t="shared" ref="D433:D435" si="101">C433/$C$431</f>
        <v>#DIV/0!</v>
      </c>
      <c r="E433" s="21">
        <v>0.66700000000000004</v>
      </c>
      <c r="F433" s="21" t="e">
        <f t="shared" ref="F433:F435" si="102">D433*E433</f>
        <v>#DIV/0!</v>
      </c>
    </row>
    <row r="434" spans="1:6" x14ac:dyDescent="0.15">
      <c r="A434" s="7">
        <v>3</v>
      </c>
      <c r="B434" s="7" t="s">
        <v>258</v>
      </c>
      <c r="C434" s="22">
        <v>0</v>
      </c>
      <c r="D434" s="25" t="e">
        <f t="shared" si="101"/>
        <v>#DIV/0!</v>
      </c>
      <c r="E434" s="21">
        <v>0.33300000000000002</v>
      </c>
      <c r="F434" s="21" t="e">
        <f t="shared" si="102"/>
        <v>#DIV/0!</v>
      </c>
    </row>
    <row r="435" spans="1:6" ht="11" customHeight="1" x14ac:dyDescent="0.15">
      <c r="A435" s="7">
        <v>4</v>
      </c>
      <c r="B435" s="7" t="s">
        <v>259</v>
      </c>
      <c r="C435" s="22">
        <v>0</v>
      </c>
      <c r="D435" s="25" t="e">
        <f t="shared" si="101"/>
        <v>#DIV/0!</v>
      </c>
      <c r="E435" s="21">
        <v>0</v>
      </c>
      <c r="F435" s="21" t="e">
        <f t="shared" si="102"/>
        <v>#DIV/0!</v>
      </c>
    </row>
    <row r="436" spans="1:6" x14ac:dyDescent="0.15">
      <c r="A436" s="7">
        <v>99</v>
      </c>
      <c r="B436" s="7" t="s">
        <v>95</v>
      </c>
      <c r="C436" s="22">
        <v>0</v>
      </c>
      <c r="D436" s="26" t="s">
        <v>12</v>
      </c>
      <c r="E436" s="21"/>
      <c r="F436" s="14"/>
    </row>
    <row r="437" spans="1:6" x14ac:dyDescent="0.15">
      <c r="A437" s="87"/>
      <c r="B437" s="93" t="s">
        <v>354</v>
      </c>
      <c r="C437" s="88"/>
      <c r="D437" s="84"/>
      <c r="E437" s="89" t="e">
        <f xml:space="preserve"> F442+F445</f>
        <v>#DIV/0!</v>
      </c>
      <c r="F437" s="86" t="e">
        <f>E437/2</f>
        <v>#DIV/0!</v>
      </c>
    </row>
    <row r="438" spans="1:6" x14ac:dyDescent="0.15">
      <c r="A438" s="58" t="s">
        <v>338</v>
      </c>
      <c r="B438" s="58" t="s">
        <v>341</v>
      </c>
      <c r="C438" s="59">
        <f>SUM(C439:C446)</f>
        <v>0</v>
      </c>
      <c r="D438" s="150" t="s">
        <v>434</v>
      </c>
      <c r="E438" s="151"/>
      <c r="F438" s="152"/>
    </row>
    <row r="439" spans="1:6" x14ac:dyDescent="0.15">
      <c r="A439" s="7">
        <v>1</v>
      </c>
      <c r="B439" s="7" t="s">
        <v>342</v>
      </c>
      <c r="C439" s="98">
        <v>0</v>
      </c>
      <c r="D439" s="153"/>
      <c r="E439" s="154"/>
      <c r="F439" s="155"/>
    </row>
    <row r="440" spans="1:6" x14ac:dyDescent="0.15">
      <c r="A440" s="58" t="s">
        <v>340</v>
      </c>
      <c r="B440" s="58" t="s">
        <v>202</v>
      </c>
      <c r="C440" s="59">
        <f>SUM(C441:C450)</f>
        <v>0</v>
      </c>
      <c r="D440" s="153"/>
      <c r="E440" s="154"/>
      <c r="F440" s="155"/>
    </row>
    <row r="441" spans="1:6" x14ac:dyDescent="0.15">
      <c r="A441" s="7">
        <v>1</v>
      </c>
      <c r="B441" s="7" t="s">
        <v>339</v>
      </c>
      <c r="C441" s="98">
        <v>0</v>
      </c>
      <c r="D441" s="156"/>
      <c r="E441" s="157"/>
      <c r="F441" s="158"/>
    </row>
    <row r="442" spans="1:6" x14ac:dyDescent="0.15">
      <c r="A442" s="99" t="s">
        <v>343</v>
      </c>
      <c r="B442" s="99" t="s">
        <v>348</v>
      </c>
      <c r="C442" s="100">
        <f>SUM(C443:C444)</f>
        <v>0</v>
      </c>
      <c r="D442" s="101"/>
      <c r="E442" s="102"/>
      <c r="F442" s="103" t="e">
        <f>SUM(F443:F444)</f>
        <v>#DIV/0!</v>
      </c>
    </row>
    <row r="443" spans="1:6" x14ac:dyDescent="0.15">
      <c r="A443" s="7">
        <v>1</v>
      </c>
      <c r="B443" s="7" t="s">
        <v>349</v>
      </c>
      <c r="C443" s="98">
        <v>0</v>
      </c>
      <c r="D443" s="25" t="e">
        <f>C443/$C$442</f>
        <v>#DIV/0!</v>
      </c>
      <c r="E443" s="21">
        <v>0</v>
      </c>
      <c r="F443" s="21" t="e">
        <f>D443*E443</f>
        <v>#DIV/0!</v>
      </c>
    </row>
    <row r="444" spans="1:6" x14ac:dyDescent="0.15">
      <c r="A444" s="7">
        <v>2</v>
      </c>
      <c r="B444" s="7" t="s">
        <v>350</v>
      </c>
      <c r="C444" s="98">
        <v>0</v>
      </c>
      <c r="D444" s="25" t="e">
        <f>C444/$C$442</f>
        <v>#DIV/0!</v>
      </c>
      <c r="E444" s="21">
        <v>1</v>
      </c>
      <c r="F444" s="21" t="e">
        <f t="shared" ref="F444" si="103">D444*E444</f>
        <v>#DIV/0!</v>
      </c>
    </row>
    <row r="445" spans="1:6" x14ac:dyDescent="0.15">
      <c r="A445" s="99" t="s">
        <v>435</v>
      </c>
      <c r="B445" s="99" t="s">
        <v>344</v>
      </c>
      <c r="C445" s="100">
        <f>SUM(C446:C448)</f>
        <v>0</v>
      </c>
      <c r="D445" s="101"/>
      <c r="E445" s="102"/>
      <c r="F445" s="103" t="e">
        <f>SUM(F446:F448)</f>
        <v>#DIV/0!</v>
      </c>
    </row>
    <row r="446" spans="1:6" x14ac:dyDescent="0.15">
      <c r="A446" s="7">
        <v>1</v>
      </c>
      <c r="B446" s="7" t="s">
        <v>351</v>
      </c>
      <c r="C446" s="22">
        <v>0</v>
      </c>
      <c r="D446" s="25" t="e">
        <f>C446/$C$445</f>
        <v>#DIV/0!</v>
      </c>
      <c r="E446" s="21">
        <v>1</v>
      </c>
      <c r="F446" s="21" t="e">
        <f>D446*E446</f>
        <v>#DIV/0!</v>
      </c>
    </row>
    <row r="447" spans="1:6" x14ac:dyDescent="0.15">
      <c r="A447" s="7">
        <v>2</v>
      </c>
      <c r="B447" s="7" t="s">
        <v>352</v>
      </c>
      <c r="C447" s="22">
        <v>0</v>
      </c>
      <c r="D447" s="25" t="e">
        <f t="shared" ref="D447:D448" si="104">C447/$C$445</f>
        <v>#DIV/0!</v>
      </c>
      <c r="E447" s="21">
        <v>0.5</v>
      </c>
      <c r="F447" s="21" t="e">
        <f t="shared" ref="F447:F448" si="105">D447*E447</f>
        <v>#DIV/0!</v>
      </c>
    </row>
    <row r="448" spans="1:6" x14ac:dyDescent="0.15">
      <c r="A448" s="7">
        <v>3</v>
      </c>
      <c r="B448" s="7" t="s">
        <v>353</v>
      </c>
      <c r="C448" s="22">
        <v>0</v>
      </c>
      <c r="D448" s="25" t="e">
        <f t="shared" si="104"/>
        <v>#DIV/0!</v>
      </c>
      <c r="E448" s="21">
        <v>0</v>
      </c>
      <c r="F448" s="21" t="e">
        <f t="shared" si="105"/>
        <v>#DIV/0!</v>
      </c>
    </row>
    <row r="449" spans="1:6" x14ac:dyDescent="0.15">
      <c r="A449" s="87"/>
      <c r="B449" s="93" t="s">
        <v>254</v>
      </c>
      <c r="C449" s="88"/>
      <c r="D449" s="84"/>
      <c r="E449" s="89" t="e">
        <f xml:space="preserve"> F450+F454+F458</f>
        <v>#DIV/0!</v>
      </c>
      <c r="F449" s="86" t="e">
        <f>E449/3</f>
        <v>#DIV/0!</v>
      </c>
    </row>
    <row r="450" spans="1:6" x14ac:dyDescent="0.15">
      <c r="A450" s="58" t="s">
        <v>201</v>
      </c>
      <c r="B450" s="58" t="s">
        <v>177</v>
      </c>
      <c r="C450" s="59">
        <f>SUM(C451:C452)</f>
        <v>0</v>
      </c>
      <c r="D450" s="67"/>
      <c r="E450" s="77"/>
      <c r="F450" s="65" t="e">
        <f>SUM(F451:F452)</f>
        <v>#DIV/0!</v>
      </c>
    </row>
    <row r="451" spans="1:6" x14ac:dyDescent="0.15">
      <c r="A451" s="7">
        <v>1</v>
      </c>
      <c r="B451" s="7" t="s">
        <v>96</v>
      </c>
      <c r="C451" s="22">
        <v>0</v>
      </c>
      <c r="D451" s="18" t="e">
        <f>C451/$C$450</f>
        <v>#DIV/0!</v>
      </c>
      <c r="E451" s="21">
        <v>1</v>
      </c>
      <c r="F451" s="21" t="e">
        <f>D451*E451</f>
        <v>#DIV/0!</v>
      </c>
    </row>
    <row r="452" spans="1:6" x14ac:dyDescent="0.15">
      <c r="A452" s="7">
        <v>2</v>
      </c>
      <c r="B452" s="7" t="s">
        <v>97</v>
      </c>
      <c r="C452" s="22">
        <v>0</v>
      </c>
      <c r="D452" s="18" t="e">
        <f>C452/$C$450</f>
        <v>#DIV/0!</v>
      </c>
      <c r="E452" s="21">
        <v>0</v>
      </c>
      <c r="F452" s="21" t="e">
        <f t="shared" ref="F452:F460" si="106">D452*E452</f>
        <v>#DIV/0!</v>
      </c>
    </row>
    <row r="453" spans="1:6" x14ac:dyDescent="0.15">
      <c r="A453" s="7">
        <v>99</v>
      </c>
      <c r="B453" s="7" t="s">
        <v>95</v>
      </c>
      <c r="C453" s="22">
        <v>0</v>
      </c>
      <c r="D453" s="20" t="s">
        <v>12</v>
      </c>
      <c r="E453" s="21"/>
      <c r="F453" s="21"/>
    </row>
    <row r="454" spans="1:6" x14ac:dyDescent="0.15">
      <c r="A454" s="58" t="s">
        <v>253</v>
      </c>
      <c r="B454" s="58" t="s">
        <v>178</v>
      </c>
      <c r="C454" s="59">
        <f>SUM(C455:C456)</f>
        <v>0</v>
      </c>
      <c r="D454" s="67"/>
      <c r="E454" s="77"/>
      <c r="F454" s="65" t="e">
        <f>SUM(F455:F456)</f>
        <v>#DIV/0!</v>
      </c>
    </row>
    <row r="455" spans="1:6" x14ac:dyDescent="0.15">
      <c r="A455" s="7">
        <v>1</v>
      </c>
      <c r="B455" s="7" t="s">
        <v>96</v>
      </c>
      <c r="C455" s="22">
        <v>0</v>
      </c>
      <c r="D455" s="18" t="e">
        <f>C455/$C$454</f>
        <v>#DIV/0!</v>
      </c>
      <c r="E455" s="21">
        <v>1</v>
      </c>
      <c r="F455" s="21" t="e">
        <f t="shared" si="106"/>
        <v>#DIV/0!</v>
      </c>
    </row>
    <row r="456" spans="1:6" x14ac:dyDescent="0.15">
      <c r="A456" s="7">
        <v>2</v>
      </c>
      <c r="B456" s="7" t="s">
        <v>97</v>
      </c>
      <c r="C456" s="22">
        <v>0</v>
      </c>
      <c r="D456" s="18" t="e">
        <f>C456/$C$454</f>
        <v>#DIV/0!</v>
      </c>
      <c r="E456" s="21">
        <v>0</v>
      </c>
      <c r="F456" s="21" t="e">
        <f t="shared" si="106"/>
        <v>#DIV/0!</v>
      </c>
    </row>
    <row r="457" spans="1:6" x14ac:dyDescent="0.15">
      <c r="A457" s="7">
        <v>99</v>
      </c>
      <c r="B457" s="7" t="s">
        <v>95</v>
      </c>
      <c r="C457" s="22">
        <v>0</v>
      </c>
      <c r="D457" s="20" t="s">
        <v>12</v>
      </c>
      <c r="E457" s="21"/>
      <c r="F457" s="21"/>
    </row>
    <row r="458" spans="1:6" x14ac:dyDescent="0.15">
      <c r="A458" s="58" t="s">
        <v>128</v>
      </c>
      <c r="B458" s="58" t="s">
        <v>179</v>
      </c>
      <c r="C458" s="59">
        <f>SUM(C459:C460)</f>
        <v>0</v>
      </c>
      <c r="D458" s="67"/>
      <c r="E458" s="77"/>
      <c r="F458" s="65" t="e">
        <f>SUM(F459:F460)</f>
        <v>#DIV/0!</v>
      </c>
    </row>
    <row r="459" spans="1:6" x14ac:dyDescent="0.15">
      <c r="A459" s="7">
        <v>1</v>
      </c>
      <c r="B459" s="7" t="s">
        <v>96</v>
      </c>
      <c r="C459" s="22">
        <v>0</v>
      </c>
      <c r="D459" s="18" t="e">
        <f>C459/$C$458</f>
        <v>#DIV/0!</v>
      </c>
      <c r="E459" s="21">
        <v>1</v>
      </c>
      <c r="F459" s="21" t="e">
        <f t="shared" si="106"/>
        <v>#DIV/0!</v>
      </c>
    </row>
    <row r="460" spans="1:6" x14ac:dyDescent="0.15">
      <c r="A460" s="7">
        <v>2</v>
      </c>
      <c r="B460" s="7" t="s">
        <v>97</v>
      </c>
      <c r="C460" s="22">
        <v>0</v>
      </c>
      <c r="D460" s="18" t="e">
        <f>C460/$C$458</f>
        <v>#DIV/0!</v>
      </c>
      <c r="E460" s="21">
        <v>0</v>
      </c>
      <c r="F460" s="21" t="e">
        <f t="shared" si="106"/>
        <v>#DIV/0!</v>
      </c>
    </row>
    <row r="461" spans="1:6" x14ac:dyDescent="0.15">
      <c r="A461" s="7">
        <v>99</v>
      </c>
      <c r="B461" s="7" t="s">
        <v>95</v>
      </c>
      <c r="C461" s="22">
        <v>0</v>
      </c>
      <c r="D461" s="20" t="s">
        <v>12</v>
      </c>
      <c r="E461" s="21"/>
      <c r="F461" s="14"/>
    </row>
    <row r="462" spans="1:6" x14ac:dyDescent="0.15">
      <c r="A462" s="58" t="s">
        <v>355</v>
      </c>
      <c r="B462" s="58" t="s">
        <v>356</v>
      </c>
      <c r="C462" s="59">
        <f>SUM(C463:C467)</f>
        <v>0</v>
      </c>
      <c r="D462" s="67"/>
      <c r="E462" s="77"/>
      <c r="F462" s="65" t="e">
        <f>SUM(F463:F467)</f>
        <v>#DIV/0!</v>
      </c>
    </row>
    <row r="463" spans="1:6" x14ac:dyDescent="0.15">
      <c r="A463" s="7">
        <v>1</v>
      </c>
      <c r="B463" s="7" t="s">
        <v>357</v>
      </c>
      <c r="C463" s="22">
        <v>0</v>
      </c>
      <c r="D463" s="104" t="e">
        <f>C463/$C$462</f>
        <v>#DIV/0!</v>
      </c>
      <c r="E463" s="21">
        <v>1</v>
      </c>
      <c r="F463" s="14" t="e">
        <f>D463*E463</f>
        <v>#DIV/0!</v>
      </c>
    </row>
    <row r="464" spans="1:6" x14ac:dyDescent="0.15">
      <c r="A464" s="7">
        <v>2</v>
      </c>
      <c r="B464" s="7" t="s">
        <v>358</v>
      </c>
      <c r="C464" s="22">
        <v>0</v>
      </c>
      <c r="D464" s="104" t="e">
        <f t="shared" ref="D464:D467" si="107">C464/$C$462</f>
        <v>#DIV/0!</v>
      </c>
      <c r="E464" s="21">
        <v>0.75</v>
      </c>
      <c r="F464" s="14" t="e">
        <f t="shared" ref="F464:F467" si="108">D464*E464</f>
        <v>#DIV/0!</v>
      </c>
    </row>
    <row r="465" spans="1:6" x14ac:dyDescent="0.15">
      <c r="A465" s="7">
        <v>3</v>
      </c>
      <c r="B465" s="7" t="s">
        <v>359</v>
      </c>
      <c r="C465" s="22">
        <v>0</v>
      </c>
      <c r="D465" s="104" t="e">
        <f t="shared" si="107"/>
        <v>#DIV/0!</v>
      </c>
      <c r="E465" s="21">
        <v>0.5</v>
      </c>
      <c r="F465" s="14" t="e">
        <f t="shared" si="108"/>
        <v>#DIV/0!</v>
      </c>
    </row>
    <row r="466" spans="1:6" x14ac:dyDescent="0.15">
      <c r="A466" s="7">
        <v>4</v>
      </c>
      <c r="B466" s="7" t="s">
        <v>369</v>
      </c>
      <c r="C466" s="22">
        <v>0</v>
      </c>
      <c r="D466" s="104" t="e">
        <f t="shared" si="107"/>
        <v>#DIV/0!</v>
      </c>
      <c r="E466" s="21">
        <v>0.25</v>
      </c>
      <c r="F466" s="14" t="e">
        <f t="shared" si="108"/>
        <v>#DIV/0!</v>
      </c>
    </row>
    <row r="467" spans="1:6" x14ac:dyDescent="0.15">
      <c r="A467" s="7">
        <v>5</v>
      </c>
      <c r="B467" s="7" t="s">
        <v>360</v>
      </c>
      <c r="C467" s="22">
        <v>0</v>
      </c>
      <c r="D467" s="104" t="e">
        <f t="shared" si="107"/>
        <v>#DIV/0!</v>
      </c>
      <c r="E467" s="21">
        <v>0</v>
      </c>
      <c r="F467" s="14" t="e">
        <f t="shared" si="108"/>
        <v>#DIV/0!</v>
      </c>
    </row>
    <row r="468" spans="1:6" x14ac:dyDescent="0.15">
      <c r="A468" s="7">
        <v>99</v>
      </c>
      <c r="B468" s="7" t="s">
        <v>95</v>
      </c>
      <c r="C468" s="22">
        <v>0</v>
      </c>
      <c r="D468" s="20"/>
      <c r="E468" s="21"/>
      <c r="F468" s="14"/>
    </row>
    <row r="469" spans="1:6" x14ac:dyDescent="0.15">
      <c r="A469" s="87"/>
      <c r="B469" s="93" t="s">
        <v>361</v>
      </c>
      <c r="C469" s="88"/>
      <c r="D469" s="84"/>
      <c r="E469" s="89" t="s">
        <v>12</v>
      </c>
      <c r="F469" s="86" t="e">
        <f>SUM(F470)</f>
        <v>#DIV/0!</v>
      </c>
    </row>
    <row r="470" spans="1:6" x14ac:dyDescent="0.15">
      <c r="A470" s="58" t="s">
        <v>362</v>
      </c>
      <c r="B470" s="58" t="s">
        <v>363</v>
      </c>
      <c r="C470" s="59">
        <f>SUM(C471:C474)</f>
        <v>0</v>
      </c>
      <c r="D470" s="67"/>
      <c r="E470" s="77"/>
      <c r="F470" s="65" t="e">
        <f>SUM(F471:F474)</f>
        <v>#DIV/0!</v>
      </c>
    </row>
    <row r="471" spans="1:6" x14ac:dyDescent="0.15">
      <c r="A471" s="7">
        <v>1</v>
      </c>
      <c r="B471" s="7" t="s">
        <v>365</v>
      </c>
      <c r="C471" s="22">
        <v>0</v>
      </c>
      <c r="D471" s="104" t="e">
        <f>C471/$C$470</f>
        <v>#DIV/0!</v>
      </c>
      <c r="E471" s="21">
        <v>1</v>
      </c>
      <c r="F471" s="14" t="e">
        <f>D471*E471</f>
        <v>#DIV/0!</v>
      </c>
    </row>
    <row r="472" spans="1:6" x14ac:dyDescent="0.15">
      <c r="A472" s="7">
        <v>2</v>
      </c>
      <c r="B472" s="7" t="s">
        <v>366</v>
      </c>
      <c r="C472" s="22">
        <v>0</v>
      </c>
      <c r="D472" s="104" t="e">
        <f t="shared" ref="D472:D474" si="109">C472/$C$470</f>
        <v>#DIV/0!</v>
      </c>
      <c r="E472" s="21">
        <v>0.66700000000000004</v>
      </c>
      <c r="F472" s="14" t="e">
        <f t="shared" ref="F472:F474" si="110">D472*E472</f>
        <v>#DIV/0!</v>
      </c>
    </row>
    <row r="473" spans="1:6" ht="15" customHeight="1" x14ac:dyDescent="0.15">
      <c r="A473" s="7">
        <v>3</v>
      </c>
      <c r="B473" s="7" t="s">
        <v>367</v>
      </c>
      <c r="C473" s="22">
        <v>0</v>
      </c>
      <c r="D473" s="104" t="e">
        <f t="shared" si="109"/>
        <v>#DIV/0!</v>
      </c>
      <c r="E473" s="21">
        <v>0.33300000000000002</v>
      </c>
      <c r="F473" s="14" t="e">
        <f t="shared" si="110"/>
        <v>#DIV/0!</v>
      </c>
    </row>
    <row r="474" spans="1:6" x14ac:dyDescent="0.15">
      <c r="A474" s="7">
        <v>4</v>
      </c>
      <c r="B474" s="7" t="s">
        <v>368</v>
      </c>
      <c r="C474" s="22">
        <v>0</v>
      </c>
      <c r="D474" s="104" t="e">
        <f t="shared" si="109"/>
        <v>#DIV/0!</v>
      </c>
      <c r="E474" s="21">
        <v>0</v>
      </c>
      <c r="F474" s="14" t="e">
        <f t="shared" si="110"/>
        <v>#DIV/0!</v>
      </c>
    </row>
    <row r="475" spans="1:6" x14ac:dyDescent="0.15">
      <c r="A475" s="7">
        <v>99</v>
      </c>
      <c r="B475" s="7" t="s">
        <v>95</v>
      </c>
      <c r="C475" s="22">
        <v>0</v>
      </c>
      <c r="D475" s="20"/>
      <c r="E475" s="21"/>
      <c r="F475" s="14"/>
    </row>
    <row r="476" spans="1:6" ht="15" x14ac:dyDescent="0.2">
      <c r="A476" s="53" t="s">
        <v>129</v>
      </c>
      <c r="B476" s="54" t="s">
        <v>281</v>
      </c>
      <c r="C476" s="49"/>
      <c r="D476" s="50"/>
      <c r="E476" s="94" t="e">
        <f>F477+F526</f>
        <v>#DIV/0!</v>
      </c>
      <c r="F476" s="56" t="e">
        <f>E476/2</f>
        <v>#DIV/0!</v>
      </c>
    </row>
    <row r="477" spans="1:6" x14ac:dyDescent="0.15">
      <c r="A477" s="87"/>
      <c r="B477" s="46" t="s">
        <v>264</v>
      </c>
      <c r="C477" s="88"/>
      <c r="D477" s="84"/>
      <c r="E477" s="89" t="e">
        <f>F478+F485+F492+F496+#REF!+F508+F514+F520</f>
        <v>#DIV/0!</v>
      </c>
      <c r="F477" s="86" t="e">
        <f>E477/7</f>
        <v>#DIV/0!</v>
      </c>
    </row>
    <row r="478" spans="1:6" x14ac:dyDescent="0.15">
      <c r="A478" s="58" t="s">
        <v>130</v>
      </c>
      <c r="B478" s="58" t="s">
        <v>309</v>
      </c>
      <c r="C478" s="59">
        <f>SUM(C479:C483)</f>
        <v>0</v>
      </c>
      <c r="D478" s="67"/>
      <c r="E478" s="77"/>
      <c r="F478" s="65" t="e">
        <f>SUM(F479:F482)</f>
        <v>#DIV/0!</v>
      </c>
    </row>
    <row r="479" spans="1:6" x14ac:dyDescent="0.15">
      <c r="A479" s="7">
        <v>1</v>
      </c>
      <c r="B479" s="7" t="s">
        <v>265</v>
      </c>
      <c r="C479" s="22">
        <v>0</v>
      </c>
      <c r="D479" s="18" t="e">
        <f>C479/$C$478</f>
        <v>#DIV/0!</v>
      </c>
      <c r="E479" s="21">
        <v>0.4</v>
      </c>
      <c r="F479" s="21" t="e">
        <f>D479*E479</f>
        <v>#DIV/0!</v>
      </c>
    </row>
    <row r="480" spans="1:6" x14ac:dyDescent="0.15">
      <c r="A480" s="7">
        <v>2</v>
      </c>
      <c r="B480" s="7" t="s">
        <v>266</v>
      </c>
      <c r="C480" s="22">
        <v>0</v>
      </c>
      <c r="D480" s="18" t="e">
        <f t="shared" ref="D480:D483" si="111">C480/$C$478</f>
        <v>#DIV/0!</v>
      </c>
      <c r="E480" s="21">
        <v>0.8</v>
      </c>
      <c r="F480" s="21" t="e">
        <f t="shared" ref="F480:F534" si="112">D480*E480</f>
        <v>#DIV/0!</v>
      </c>
    </row>
    <row r="481" spans="1:6" x14ac:dyDescent="0.15">
      <c r="A481" s="7">
        <v>3</v>
      </c>
      <c r="B481" s="7" t="s">
        <v>267</v>
      </c>
      <c r="C481" s="22">
        <v>0</v>
      </c>
      <c r="D481" s="18" t="e">
        <f t="shared" si="111"/>
        <v>#DIV/0!</v>
      </c>
      <c r="E481" s="21">
        <v>1</v>
      </c>
      <c r="F481" s="21" t="e">
        <f t="shared" si="112"/>
        <v>#DIV/0!</v>
      </c>
    </row>
    <row r="482" spans="1:6" x14ac:dyDescent="0.15">
      <c r="A482" s="7">
        <v>4</v>
      </c>
      <c r="B482" s="7" t="s">
        <v>268</v>
      </c>
      <c r="C482" s="22">
        <v>0</v>
      </c>
      <c r="D482" s="18" t="e">
        <f t="shared" si="111"/>
        <v>#DIV/0!</v>
      </c>
      <c r="E482" s="21">
        <v>1</v>
      </c>
      <c r="F482" s="21" t="e">
        <f t="shared" si="112"/>
        <v>#DIV/0!</v>
      </c>
    </row>
    <row r="483" spans="1:6" x14ac:dyDescent="0.15">
      <c r="A483" s="7">
        <v>88</v>
      </c>
      <c r="B483" s="7" t="s">
        <v>103</v>
      </c>
      <c r="C483" s="22">
        <v>0</v>
      </c>
      <c r="D483" s="18" t="e">
        <f t="shared" si="111"/>
        <v>#DIV/0!</v>
      </c>
      <c r="E483" s="21" t="s">
        <v>12</v>
      </c>
      <c r="F483" s="21" t="s">
        <v>12</v>
      </c>
    </row>
    <row r="484" spans="1:6" x14ac:dyDescent="0.15">
      <c r="A484" s="7">
        <v>99</v>
      </c>
      <c r="B484" s="7" t="s">
        <v>95</v>
      </c>
      <c r="C484" s="22">
        <v>0</v>
      </c>
      <c r="D484" s="20" t="e">
        <f>SUM(D479:D483)</f>
        <v>#DIV/0!</v>
      </c>
      <c r="E484" s="21" t="s">
        <v>12</v>
      </c>
      <c r="F484" s="21" t="s">
        <v>12</v>
      </c>
    </row>
    <row r="485" spans="1:6" x14ac:dyDescent="0.15">
      <c r="A485" s="58" t="s">
        <v>370</v>
      </c>
      <c r="B485" s="58" t="s">
        <v>269</v>
      </c>
      <c r="C485" s="59">
        <f>SUM(C486:C490)</f>
        <v>0</v>
      </c>
      <c r="D485" s="67"/>
      <c r="E485" s="77"/>
      <c r="F485" s="65" t="e">
        <f>SUM(F486:F489)</f>
        <v>#DIV/0!</v>
      </c>
    </row>
    <row r="486" spans="1:6" x14ac:dyDescent="0.15">
      <c r="A486" s="7">
        <v>1</v>
      </c>
      <c r="B486" s="7" t="s">
        <v>270</v>
      </c>
      <c r="C486" s="22">
        <v>0</v>
      </c>
      <c r="D486" s="18" t="e">
        <f>C486/$C$485</f>
        <v>#DIV/0!</v>
      </c>
      <c r="E486" s="21">
        <v>0</v>
      </c>
      <c r="F486" s="21" t="e">
        <f t="shared" si="112"/>
        <v>#DIV/0!</v>
      </c>
    </row>
    <row r="487" spans="1:6" x14ac:dyDescent="0.15">
      <c r="A487" s="7">
        <v>2</v>
      </c>
      <c r="B487" s="7" t="s">
        <v>271</v>
      </c>
      <c r="C487" s="22">
        <v>0</v>
      </c>
      <c r="D487" s="18" t="e">
        <f t="shared" ref="D487:D490" si="113">C487/$C$485</f>
        <v>#DIV/0!</v>
      </c>
      <c r="E487" s="21">
        <v>0.33300000000000002</v>
      </c>
      <c r="F487" s="21" t="e">
        <f t="shared" si="112"/>
        <v>#DIV/0!</v>
      </c>
    </row>
    <row r="488" spans="1:6" x14ac:dyDescent="0.15">
      <c r="A488" s="7">
        <v>3</v>
      </c>
      <c r="B488" s="7" t="s">
        <v>272</v>
      </c>
      <c r="C488" s="22">
        <v>0</v>
      </c>
      <c r="D488" s="18" t="e">
        <f t="shared" si="113"/>
        <v>#DIV/0!</v>
      </c>
      <c r="E488" s="21">
        <v>0.66700000000000004</v>
      </c>
      <c r="F488" s="21" t="e">
        <f t="shared" si="112"/>
        <v>#DIV/0!</v>
      </c>
    </row>
    <row r="489" spans="1:6" x14ac:dyDescent="0.15">
      <c r="A489" s="7">
        <v>4</v>
      </c>
      <c r="B489" s="7" t="s">
        <v>273</v>
      </c>
      <c r="C489" s="22">
        <v>0</v>
      </c>
      <c r="D489" s="18" t="e">
        <f t="shared" si="113"/>
        <v>#DIV/0!</v>
      </c>
      <c r="E489" s="21">
        <v>1</v>
      </c>
      <c r="F489" s="21" t="e">
        <f t="shared" si="112"/>
        <v>#DIV/0!</v>
      </c>
    </row>
    <row r="490" spans="1:6" x14ac:dyDescent="0.15">
      <c r="A490" s="7">
        <v>88</v>
      </c>
      <c r="B490" s="7" t="s">
        <v>103</v>
      </c>
      <c r="C490" s="22">
        <v>0</v>
      </c>
      <c r="D490" s="18" t="e">
        <f t="shared" si="113"/>
        <v>#DIV/0!</v>
      </c>
      <c r="E490" s="21"/>
      <c r="F490" s="21" t="s">
        <v>12</v>
      </c>
    </row>
    <row r="491" spans="1:6" x14ac:dyDescent="0.15">
      <c r="A491" s="7">
        <v>99</v>
      </c>
      <c r="B491" s="7" t="s">
        <v>95</v>
      </c>
      <c r="C491" s="22">
        <v>0</v>
      </c>
      <c r="D491" s="20" t="e">
        <f>SUM(D486:D490)</f>
        <v>#DIV/0!</v>
      </c>
      <c r="E491" s="21"/>
      <c r="F491" s="21" t="s">
        <v>12</v>
      </c>
    </row>
    <row r="492" spans="1:6" x14ac:dyDescent="0.15">
      <c r="A492" s="58" t="s">
        <v>274</v>
      </c>
      <c r="B492" s="58" t="s">
        <v>436</v>
      </c>
      <c r="C492" s="59">
        <f>SUM(C493:C494)</f>
        <v>0</v>
      </c>
      <c r="D492" s="67"/>
      <c r="E492" s="77"/>
      <c r="F492" s="65" t="e">
        <f>SUM(F493:F494)</f>
        <v>#DIV/0!</v>
      </c>
    </row>
    <row r="493" spans="1:6" x14ac:dyDescent="0.15">
      <c r="A493" s="7">
        <v>1</v>
      </c>
      <c r="B493" s="7" t="s">
        <v>96</v>
      </c>
      <c r="C493" s="22">
        <v>0</v>
      </c>
      <c r="D493" s="18" t="e">
        <f>C493/$C$492</f>
        <v>#DIV/0!</v>
      </c>
      <c r="E493" s="21">
        <v>1</v>
      </c>
      <c r="F493" s="21" t="e">
        <f t="shared" si="112"/>
        <v>#DIV/0!</v>
      </c>
    </row>
    <row r="494" spans="1:6" x14ac:dyDescent="0.15">
      <c r="A494" s="7">
        <v>2</v>
      </c>
      <c r="B494" s="7" t="s">
        <v>97</v>
      </c>
      <c r="C494" s="22">
        <v>0</v>
      </c>
      <c r="D494" s="18" t="e">
        <f>C494/$C$492</f>
        <v>#DIV/0!</v>
      </c>
      <c r="E494" s="21">
        <v>0</v>
      </c>
      <c r="F494" s="21" t="e">
        <f t="shared" si="112"/>
        <v>#DIV/0!</v>
      </c>
    </row>
    <row r="495" spans="1:6" x14ac:dyDescent="0.15">
      <c r="A495" s="7">
        <v>99</v>
      </c>
      <c r="B495" s="7" t="s">
        <v>95</v>
      </c>
      <c r="C495" s="22">
        <v>0</v>
      </c>
      <c r="D495" s="20" t="e">
        <f>SUM(D493:D494)</f>
        <v>#DIV/0!</v>
      </c>
      <c r="E495" s="21"/>
      <c r="F495" s="21" t="s">
        <v>12</v>
      </c>
    </row>
    <row r="496" spans="1:6" x14ac:dyDescent="0.15">
      <c r="A496" s="58" t="s">
        <v>275</v>
      </c>
      <c r="B496" s="58" t="s">
        <v>376</v>
      </c>
      <c r="C496" s="59">
        <f>SUM(C497:C502)</f>
        <v>0</v>
      </c>
      <c r="D496" s="67"/>
      <c r="E496" s="77"/>
      <c r="F496" s="65" t="e">
        <f>SUM(F497:F501)</f>
        <v>#DIV/0!</v>
      </c>
    </row>
    <row r="497" spans="1:6" x14ac:dyDescent="0.15">
      <c r="A497" s="7">
        <v>1</v>
      </c>
      <c r="B497" s="7" t="s">
        <v>276</v>
      </c>
      <c r="C497" s="22">
        <v>0</v>
      </c>
      <c r="D497" s="18" t="e">
        <f>C497/$C$496</f>
        <v>#DIV/0!</v>
      </c>
      <c r="E497" s="21">
        <v>0.25</v>
      </c>
      <c r="F497" s="21" t="e">
        <f t="shared" si="112"/>
        <v>#DIV/0!</v>
      </c>
    </row>
    <row r="498" spans="1:6" x14ac:dyDescent="0.15">
      <c r="A498" s="7">
        <v>2</v>
      </c>
      <c r="B498" s="7" t="s">
        <v>280</v>
      </c>
      <c r="C498" s="22">
        <v>0</v>
      </c>
      <c r="D498" s="18" t="e">
        <f t="shared" ref="D498:D502" si="114">C498/$C$496</f>
        <v>#DIV/0!</v>
      </c>
      <c r="E498" s="21">
        <v>0</v>
      </c>
      <c r="F498" s="21" t="e">
        <f t="shared" si="112"/>
        <v>#DIV/0!</v>
      </c>
    </row>
    <row r="499" spans="1:6" x14ac:dyDescent="0.15">
      <c r="A499" s="7">
        <v>3</v>
      </c>
      <c r="B499" s="7" t="s">
        <v>279</v>
      </c>
      <c r="C499" s="22">
        <v>0</v>
      </c>
      <c r="D499" s="18" t="e">
        <f t="shared" si="114"/>
        <v>#DIV/0!</v>
      </c>
      <c r="E499" s="21">
        <v>0.75</v>
      </c>
      <c r="F499" s="21" t="e">
        <f t="shared" si="112"/>
        <v>#DIV/0!</v>
      </c>
    </row>
    <row r="500" spans="1:6" x14ac:dyDescent="0.15">
      <c r="A500" s="7">
        <v>4</v>
      </c>
      <c r="B500" s="7" t="s">
        <v>277</v>
      </c>
      <c r="C500" s="22">
        <v>0</v>
      </c>
      <c r="D500" s="18" t="e">
        <f t="shared" si="114"/>
        <v>#DIV/0!</v>
      </c>
      <c r="E500" s="21">
        <v>0.25</v>
      </c>
      <c r="F500" s="21" t="e">
        <f t="shared" si="112"/>
        <v>#DIV/0!</v>
      </c>
    </row>
    <row r="501" spans="1:6" x14ac:dyDescent="0.15">
      <c r="A501" s="7">
        <v>5</v>
      </c>
      <c r="B501" s="7" t="s">
        <v>278</v>
      </c>
      <c r="C501" s="22">
        <v>0</v>
      </c>
      <c r="D501" s="18" t="e">
        <f t="shared" si="114"/>
        <v>#DIV/0!</v>
      </c>
      <c r="E501" s="21">
        <v>1</v>
      </c>
      <c r="F501" s="21" t="e">
        <f t="shared" si="112"/>
        <v>#DIV/0!</v>
      </c>
    </row>
    <row r="502" spans="1:6" x14ac:dyDescent="0.15">
      <c r="A502" s="7">
        <v>88</v>
      </c>
      <c r="B502" s="7" t="s">
        <v>103</v>
      </c>
      <c r="C502" s="22">
        <v>0</v>
      </c>
      <c r="D502" s="18" t="e">
        <f t="shared" si="114"/>
        <v>#DIV/0!</v>
      </c>
      <c r="E502" s="21"/>
      <c r="F502" s="21" t="s">
        <v>12</v>
      </c>
    </row>
    <row r="503" spans="1:6" x14ac:dyDescent="0.15">
      <c r="A503" s="7">
        <v>99</v>
      </c>
      <c r="B503" s="7" t="s">
        <v>95</v>
      </c>
      <c r="C503" s="22">
        <v>0</v>
      </c>
      <c r="D503" s="20" t="e">
        <f>SUM(D497:D502)</f>
        <v>#DIV/0!</v>
      </c>
      <c r="E503" s="21"/>
      <c r="F503" s="21" t="s">
        <v>12</v>
      </c>
    </row>
    <row r="504" spans="1:6" x14ac:dyDescent="0.15">
      <c r="A504" s="58" t="s">
        <v>131</v>
      </c>
      <c r="B504" s="58" t="s">
        <v>377</v>
      </c>
      <c r="C504" s="59">
        <f>SUM(C505:C506)</f>
        <v>0</v>
      </c>
      <c r="D504" s="67"/>
      <c r="E504" s="77"/>
      <c r="F504" s="65" t="s">
        <v>12</v>
      </c>
    </row>
    <row r="505" spans="1:6" x14ac:dyDescent="0.15">
      <c r="A505" s="7">
        <v>1</v>
      </c>
      <c r="B505" s="7" t="s">
        <v>96</v>
      </c>
      <c r="C505" s="22">
        <v>0</v>
      </c>
      <c r="D505" s="18" t="e">
        <f>C505/$C$504</f>
        <v>#DIV/0!</v>
      </c>
      <c r="E505" s="135" t="s">
        <v>327</v>
      </c>
      <c r="F505" s="136"/>
    </row>
    <row r="506" spans="1:6" ht="11" customHeight="1" x14ac:dyDescent="0.15">
      <c r="A506" s="7">
        <v>2</v>
      </c>
      <c r="B506" s="7" t="s">
        <v>97</v>
      </c>
      <c r="C506" s="22">
        <v>0</v>
      </c>
      <c r="D506" s="18" t="e">
        <f t="shared" ref="D506:D507" si="115">C506/$C$504</f>
        <v>#DIV/0!</v>
      </c>
      <c r="E506" s="137"/>
      <c r="F506" s="138"/>
    </row>
    <row r="507" spans="1:6" x14ac:dyDescent="0.15">
      <c r="A507" s="7">
        <v>99</v>
      </c>
      <c r="B507" s="7" t="s">
        <v>95</v>
      </c>
      <c r="C507" s="22">
        <v>0</v>
      </c>
      <c r="D507" s="18" t="e">
        <f t="shared" si="115"/>
        <v>#DIV/0!</v>
      </c>
      <c r="E507" s="139"/>
      <c r="F507" s="140"/>
    </row>
    <row r="508" spans="1:6" x14ac:dyDescent="0.15">
      <c r="A508" s="58" t="s">
        <v>132</v>
      </c>
      <c r="B508" s="58" t="s">
        <v>379</v>
      </c>
      <c r="C508" s="59">
        <f>SUM(C509:C512)</f>
        <v>0</v>
      </c>
      <c r="D508" s="67"/>
      <c r="E508" s="77"/>
      <c r="F508" s="65" t="e">
        <f>SUM(F509:F512)</f>
        <v>#DIV/0!</v>
      </c>
    </row>
    <row r="509" spans="1:6" x14ac:dyDescent="0.15">
      <c r="A509" s="7">
        <v>1</v>
      </c>
      <c r="B509" s="7" t="s">
        <v>437</v>
      </c>
      <c r="C509" s="22">
        <v>0</v>
      </c>
      <c r="D509" s="20" t="e">
        <f>C509/$C$508</f>
        <v>#DIV/0!</v>
      </c>
      <c r="E509" s="21">
        <v>1</v>
      </c>
      <c r="F509" s="21" t="e">
        <f>D509*E509</f>
        <v>#DIV/0!</v>
      </c>
    </row>
    <row r="510" spans="1:6" x14ac:dyDescent="0.15">
      <c r="A510" s="7">
        <v>2</v>
      </c>
      <c r="B510" s="7" t="s">
        <v>381</v>
      </c>
      <c r="C510" s="22">
        <v>0</v>
      </c>
      <c r="D510" s="20" t="e">
        <f t="shared" ref="D510:D512" si="116">C510/$C$508</f>
        <v>#DIV/0!</v>
      </c>
      <c r="E510" s="21">
        <v>1</v>
      </c>
      <c r="F510" s="21" t="e">
        <f t="shared" ref="F510:F512" si="117">D510*E510</f>
        <v>#DIV/0!</v>
      </c>
    </row>
    <row r="511" spans="1:6" x14ac:dyDescent="0.15">
      <c r="A511" s="7">
        <v>3</v>
      </c>
      <c r="B511" s="7" t="s">
        <v>380</v>
      </c>
      <c r="C511" s="22">
        <v>0</v>
      </c>
      <c r="D511" s="20" t="e">
        <f t="shared" si="116"/>
        <v>#DIV/0!</v>
      </c>
      <c r="E511" s="21">
        <v>0.5</v>
      </c>
      <c r="F511" s="21" t="e">
        <f t="shared" si="117"/>
        <v>#DIV/0!</v>
      </c>
    </row>
    <row r="512" spans="1:6" x14ac:dyDescent="0.15">
      <c r="A512" s="7">
        <v>4</v>
      </c>
      <c r="B512" s="7" t="s">
        <v>382</v>
      </c>
      <c r="C512" s="22">
        <v>0</v>
      </c>
      <c r="D512" s="20" t="e">
        <f t="shared" si="116"/>
        <v>#DIV/0!</v>
      </c>
      <c r="E512" s="21">
        <v>0</v>
      </c>
      <c r="F512" s="21" t="e">
        <f t="shared" si="117"/>
        <v>#DIV/0!</v>
      </c>
    </row>
    <row r="513" spans="1:6" x14ac:dyDescent="0.15">
      <c r="A513" s="7">
        <v>99</v>
      </c>
      <c r="B513" s="7" t="s">
        <v>95</v>
      </c>
      <c r="C513" s="22">
        <v>0</v>
      </c>
      <c r="D513" s="20"/>
      <c r="E513" s="21"/>
      <c r="F513" s="21"/>
    </row>
    <row r="514" spans="1:6" x14ac:dyDescent="0.15">
      <c r="A514" s="58" t="s">
        <v>133</v>
      </c>
      <c r="B514" s="58" t="s">
        <v>383</v>
      </c>
      <c r="C514" s="59">
        <f>SUM(C515:C518)</f>
        <v>0</v>
      </c>
      <c r="D514" s="67"/>
      <c r="E514" s="77"/>
      <c r="F514" s="65" t="e">
        <f>SUM(F515:F518)</f>
        <v>#DIV/0!</v>
      </c>
    </row>
    <row r="515" spans="1:6" x14ac:dyDescent="0.15">
      <c r="A515" s="7">
        <v>1</v>
      </c>
      <c r="B515" s="7" t="s">
        <v>384</v>
      </c>
      <c r="C515" s="22">
        <v>0</v>
      </c>
      <c r="D515" s="20" t="e">
        <f>C515/$C$514</f>
        <v>#DIV/0!</v>
      </c>
      <c r="E515" s="21">
        <v>1</v>
      </c>
      <c r="F515" s="21" t="e">
        <f>D515*E515</f>
        <v>#DIV/0!</v>
      </c>
    </row>
    <row r="516" spans="1:6" x14ac:dyDescent="0.15">
      <c r="A516" s="7">
        <v>2</v>
      </c>
      <c r="B516" s="7" t="s">
        <v>385</v>
      </c>
      <c r="C516" s="22">
        <v>0</v>
      </c>
      <c r="D516" s="20" t="e">
        <f t="shared" ref="D516:D518" si="118">C516/$C$514</f>
        <v>#DIV/0!</v>
      </c>
      <c r="E516" s="21">
        <v>0.66700000000000004</v>
      </c>
      <c r="F516" s="21" t="e">
        <f t="shared" ref="F516:F518" si="119">D516*E516</f>
        <v>#DIV/0!</v>
      </c>
    </row>
    <row r="517" spans="1:6" x14ac:dyDescent="0.15">
      <c r="A517" s="7">
        <v>3</v>
      </c>
      <c r="B517" s="7" t="s">
        <v>386</v>
      </c>
      <c r="C517" s="22">
        <v>0</v>
      </c>
      <c r="D517" s="20" t="e">
        <f t="shared" si="118"/>
        <v>#DIV/0!</v>
      </c>
      <c r="E517" s="21">
        <v>0.33300000000000002</v>
      </c>
      <c r="F517" s="21" t="e">
        <f t="shared" si="119"/>
        <v>#DIV/0!</v>
      </c>
    </row>
    <row r="518" spans="1:6" x14ac:dyDescent="0.15">
      <c r="A518" s="7">
        <v>4</v>
      </c>
      <c r="B518" s="7" t="s">
        <v>387</v>
      </c>
      <c r="C518" s="22">
        <v>0</v>
      </c>
      <c r="D518" s="20" t="e">
        <f t="shared" si="118"/>
        <v>#DIV/0!</v>
      </c>
      <c r="E518" s="21">
        <v>0</v>
      </c>
      <c r="F518" s="21" t="e">
        <f t="shared" si="119"/>
        <v>#DIV/0!</v>
      </c>
    </row>
    <row r="519" spans="1:6" x14ac:dyDescent="0.15">
      <c r="A519" s="7">
        <v>99</v>
      </c>
      <c r="B519" s="7" t="s">
        <v>95</v>
      </c>
      <c r="C519" s="22">
        <v>0</v>
      </c>
      <c r="D519" s="20"/>
      <c r="E519" s="21"/>
      <c r="F519" s="21"/>
    </row>
    <row r="520" spans="1:6" x14ac:dyDescent="0.15">
      <c r="A520" s="114" t="s">
        <v>134</v>
      </c>
      <c r="B520" s="115" t="s">
        <v>391</v>
      </c>
      <c r="C520" s="116">
        <f>SUM(C521:C524)</f>
        <v>0</v>
      </c>
      <c r="D520" s="117"/>
      <c r="E520" s="118"/>
      <c r="F520" s="119" t="e">
        <f>SUM(F521:F524)</f>
        <v>#DIV/0!</v>
      </c>
    </row>
    <row r="521" spans="1:6" x14ac:dyDescent="0.15">
      <c r="A521" s="7">
        <v>1</v>
      </c>
      <c r="B521" s="7" t="s">
        <v>388</v>
      </c>
      <c r="C521" s="22">
        <v>0</v>
      </c>
      <c r="D521" s="20" t="e">
        <f>C521/$C$520</f>
        <v>#DIV/0!</v>
      </c>
      <c r="E521" s="21">
        <v>0</v>
      </c>
      <c r="F521" s="21" t="e">
        <f>D521*E521</f>
        <v>#DIV/0!</v>
      </c>
    </row>
    <row r="522" spans="1:6" x14ac:dyDescent="0.15">
      <c r="A522" s="7">
        <v>2</v>
      </c>
      <c r="B522" s="7" t="s">
        <v>390</v>
      </c>
      <c r="C522" s="22">
        <v>0</v>
      </c>
      <c r="D522" s="20" t="e">
        <f t="shared" ref="D522:D524" si="120">C522/$C$520</f>
        <v>#DIV/0!</v>
      </c>
      <c r="E522" s="21">
        <v>1</v>
      </c>
      <c r="F522" s="21" t="e">
        <f t="shared" ref="F522:F524" si="121">D522*E522</f>
        <v>#DIV/0!</v>
      </c>
    </row>
    <row r="523" spans="1:6" x14ac:dyDescent="0.15">
      <c r="A523" s="7">
        <v>3</v>
      </c>
      <c r="B523" s="7" t="s">
        <v>392</v>
      </c>
      <c r="C523" s="22">
        <v>0</v>
      </c>
      <c r="D523" s="20" t="e">
        <f t="shared" si="120"/>
        <v>#DIV/0!</v>
      </c>
      <c r="E523" s="21">
        <v>0</v>
      </c>
      <c r="F523" s="21" t="e">
        <f t="shared" si="121"/>
        <v>#DIV/0!</v>
      </c>
    </row>
    <row r="524" spans="1:6" x14ac:dyDescent="0.15">
      <c r="A524" s="7">
        <v>4</v>
      </c>
      <c r="B524" s="7" t="s">
        <v>393</v>
      </c>
      <c r="C524" s="22">
        <v>0</v>
      </c>
      <c r="D524" s="20" t="e">
        <f t="shared" si="120"/>
        <v>#DIV/0!</v>
      </c>
      <c r="E524" s="21">
        <v>1</v>
      </c>
      <c r="F524" s="21" t="e">
        <f t="shared" si="121"/>
        <v>#DIV/0!</v>
      </c>
    </row>
    <row r="525" spans="1:6" x14ac:dyDescent="0.15">
      <c r="A525" s="7">
        <v>99</v>
      </c>
      <c r="B525" s="7" t="s">
        <v>95</v>
      </c>
      <c r="C525" s="22">
        <v>0</v>
      </c>
      <c r="D525" s="20"/>
      <c r="E525" s="21"/>
      <c r="F525" s="21"/>
    </row>
    <row r="526" spans="1:6" x14ac:dyDescent="0.15">
      <c r="A526" s="87"/>
      <c r="B526" s="46" t="s">
        <v>310</v>
      </c>
      <c r="C526" s="88"/>
      <c r="D526" s="84"/>
      <c r="E526" s="89" t="e">
        <f xml:space="preserve"> F527+F536+F531</f>
        <v>#DIV/0!</v>
      </c>
      <c r="F526" s="86" t="e">
        <f>E526/3</f>
        <v>#DIV/0!</v>
      </c>
    </row>
    <row r="527" spans="1:6" x14ac:dyDescent="0.15">
      <c r="A527" s="58" t="s">
        <v>311</v>
      </c>
      <c r="B527" s="58" t="s">
        <v>312</v>
      </c>
      <c r="C527" s="59">
        <f>SUM(C528:C529)</f>
        <v>0</v>
      </c>
      <c r="D527" s="67"/>
      <c r="E527" s="77"/>
      <c r="F527" s="65" t="e">
        <f>SUM(F528:F529)</f>
        <v>#DIV/0!</v>
      </c>
    </row>
    <row r="528" spans="1:6" x14ac:dyDescent="0.15">
      <c r="A528" s="7">
        <v>1</v>
      </c>
      <c r="B528" s="7" t="s">
        <v>96</v>
      </c>
      <c r="C528" s="22">
        <v>0</v>
      </c>
      <c r="D528" s="18" t="e">
        <f>C528/$C$527</f>
        <v>#DIV/0!</v>
      </c>
      <c r="E528" s="21">
        <v>1</v>
      </c>
      <c r="F528" s="21" t="e">
        <f t="shared" si="112"/>
        <v>#DIV/0!</v>
      </c>
    </row>
    <row r="529" spans="1:6" x14ac:dyDescent="0.15">
      <c r="A529" s="7">
        <v>2</v>
      </c>
      <c r="B529" s="7" t="s">
        <v>97</v>
      </c>
      <c r="C529" s="22">
        <v>0</v>
      </c>
      <c r="D529" s="18" t="e">
        <f t="shared" ref="D529" si="122">C529/$C$527</f>
        <v>#DIV/0!</v>
      </c>
      <c r="E529" s="21">
        <v>0</v>
      </c>
      <c r="F529" s="21" t="e">
        <f t="shared" si="112"/>
        <v>#DIV/0!</v>
      </c>
    </row>
    <row r="530" spans="1:6" x14ac:dyDescent="0.15">
      <c r="A530" s="7">
        <v>99</v>
      </c>
      <c r="B530" s="7" t="s">
        <v>95</v>
      </c>
      <c r="C530" s="22">
        <v>0</v>
      </c>
      <c r="D530" s="20" t="e">
        <f>SUM(D528:D529)</f>
        <v>#DIV/0!</v>
      </c>
      <c r="E530" s="21"/>
      <c r="F530" s="21" t="s">
        <v>12</v>
      </c>
    </row>
    <row r="531" spans="1:6" x14ac:dyDescent="0.15">
      <c r="A531" s="58" t="s">
        <v>394</v>
      </c>
      <c r="B531" s="58" t="s">
        <v>313</v>
      </c>
      <c r="C531" s="59">
        <f>SUM(C532:C534)</f>
        <v>0</v>
      </c>
      <c r="D531" s="77"/>
      <c r="E531" s="77"/>
      <c r="F531" s="65" t="e">
        <f>SUM(F532:F534)</f>
        <v>#DIV/0!</v>
      </c>
    </row>
    <row r="532" spans="1:6" x14ac:dyDescent="0.15">
      <c r="A532" s="7">
        <v>1</v>
      </c>
      <c r="B532" s="7" t="s">
        <v>314</v>
      </c>
      <c r="C532" s="22">
        <v>0</v>
      </c>
      <c r="D532" s="18" t="e">
        <f>C532/$C$531</f>
        <v>#DIV/0!</v>
      </c>
      <c r="E532" s="21">
        <v>0</v>
      </c>
      <c r="F532" s="21" t="e">
        <f t="shared" si="112"/>
        <v>#DIV/0!</v>
      </c>
    </row>
    <row r="533" spans="1:6" x14ac:dyDescent="0.15">
      <c r="A533" s="7">
        <v>2</v>
      </c>
      <c r="B533" s="7" t="s">
        <v>315</v>
      </c>
      <c r="C533" s="22">
        <v>0</v>
      </c>
      <c r="D533" s="18" t="e">
        <f t="shared" ref="D533:D534" si="123">C533/$C$531</f>
        <v>#DIV/0!</v>
      </c>
      <c r="E533" s="21">
        <v>0.5</v>
      </c>
      <c r="F533" s="21" t="e">
        <f t="shared" si="112"/>
        <v>#DIV/0!</v>
      </c>
    </row>
    <row r="534" spans="1:6" x14ac:dyDescent="0.15">
      <c r="A534" s="7">
        <v>3</v>
      </c>
      <c r="B534" s="7" t="s">
        <v>316</v>
      </c>
      <c r="C534" s="22">
        <v>0</v>
      </c>
      <c r="D534" s="18" t="e">
        <f t="shared" si="123"/>
        <v>#DIV/0!</v>
      </c>
      <c r="E534" s="21">
        <v>1</v>
      </c>
      <c r="F534" s="21" t="e">
        <f t="shared" si="112"/>
        <v>#DIV/0!</v>
      </c>
    </row>
    <row r="535" spans="1:6" x14ac:dyDescent="0.15">
      <c r="A535" s="7">
        <v>99</v>
      </c>
      <c r="B535" s="7" t="s">
        <v>95</v>
      </c>
      <c r="C535" s="22">
        <v>0</v>
      </c>
      <c r="D535" s="20" t="e">
        <f>SUM(D532:D534)</f>
        <v>#DIV/0!</v>
      </c>
      <c r="E535" s="21"/>
      <c r="F535" s="21" t="s">
        <v>12</v>
      </c>
    </row>
    <row r="536" spans="1:6" x14ac:dyDescent="0.15">
      <c r="A536" s="58" t="s">
        <v>395</v>
      </c>
      <c r="B536" s="58" t="s">
        <v>378</v>
      </c>
      <c r="C536" s="59">
        <f>SUM(C537:C540)</f>
        <v>0</v>
      </c>
      <c r="D536" s="77"/>
      <c r="E536" s="77"/>
      <c r="F536" s="65" t="e">
        <f>SUM(F537:F540)</f>
        <v>#DIV/0!</v>
      </c>
    </row>
    <row r="537" spans="1:6" x14ac:dyDescent="0.15">
      <c r="A537" s="7">
        <v>1</v>
      </c>
      <c r="B537" s="7" t="s">
        <v>317</v>
      </c>
      <c r="C537" s="22">
        <v>0</v>
      </c>
      <c r="D537" s="18" t="e">
        <f>C537/$C$536</f>
        <v>#DIV/0!</v>
      </c>
      <c r="E537" s="21">
        <v>1</v>
      </c>
      <c r="F537" s="21" t="e">
        <f>D537*E537</f>
        <v>#DIV/0!</v>
      </c>
    </row>
    <row r="538" spans="1:6" x14ac:dyDescent="0.15">
      <c r="A538" s="7">
        <v>2</v>
      </c>
      <c r="B538" s="7" t="s">
        <v>318</v>
      </c>
      <c r="C538" s="22">
        <v>0</v>
      </c>
      <c r="D538" s="18" t="e">
        <f t="shared" ref="D538:D540" si="124">C538/$C$536</f>
        <v>#DIV/0!</v>
      </c>
      <c r="E538" s="21">
        <v>0.66700000000000004</v>
      </c>
      <c r="F538" s="21" t="e">
        <f t="shared" ref="F538:F540" si="125">D538*E538</f>
        <v>#DIV/0!</v>
      </c>
    </row>
    <row r="539" spans="1:6" x14ac:dyDescent="0.15">
      <c r="A539" s="7">
        <v>3</v>
      </c>
      <c r="B539" s="7" t="s">
        <v>319</v>
      </c>
      <c r="C539" s="22">
        <v>0</v>
      </c>
      <c r="D539" s="18" t="e">
        <f t="shared" si="124"/>
        <v>#DIV/0!</v>
      </c>
      <c r="E539" s="21">
        <v>0.33300000000000002</v>
      </c>
      <c r="F539" s="21" t="e">
        <f t="shared" si="125"/>
        <v>#DIV/0!</v>
      </c>
    </row>
    <row r="540" spans="1:6" x14ac:dyDescent="0.15">
      <c r="A540" s="7">
        <v>4</v>
      </c>
      <c r="B540" s="7" t="s">
        <v>320</v>
      </c>
      <c r="C540" s="22">
        <v>0</v>
      </c>
      <c r="D540" s="18" t="e">
        <f t="shared" si="124"/>
        <v>#DIV/0!</v>
      </c>
      <c r="E540" s="21">
        <v>0</v>
      </c>
      <c r="F540" s="21" t="e">
        <f t="shared" si="125"/>
        <v>#DIV/0!</v>
      </c>
    </row>
    <row r="541" spans="1:6" x14ac:dyDescent="0.15">
      <c r="A541" s="7">
        <v>99</v>
      </c>
      <c r="B541" s="7" t="s">
        <v>95</v>
      </c>
      <c r="C541" s="22">
        <v>0</v>
      </c>
      <c r="D541" s="20" t="e">
        <f>SUM(D537:D540)</f>
        <v>#DIV/0!</v>
      </c>
      <c r="E541" s="21"/>
      <c r="F541" s="21" t="s">
        <v>12</v>
      </c>
    </row>
    <row r="542" spans="1:6" ht="15" x14ac:dyDescent="0.2">
      <c r="A542" s="53" t="s">
        <v>135</v>
      </c>
      <c r="B542" s="54" t="s">
        <v>146</v>
      </c>
      <c r="C542" s="49"/>
      <c r="D542" s="50"/>
      <c r="E542" s="94" t="e">
        <f>F543+F584+F562+F571</f>
        <v>#DIV/0!</v>
      </c>
      <c r="F542" s="56" t="e">
        <f>E542/4</f>
        <v>#DIV/0!</v>
      </c>
    </row>
    <row r="543" spans="1:6" ht="15" customHeight="1" x14ac:dyDescent="0.15">
      <c r="A543" s="87"/>
      <c r="B543" s="93" t="s">
        <v>282</v>
      </c>
      <c r="C543" s="88"/>
      <c r="D543" s="84"/>
      <c r="E543" s="89" t="e">
        <f>F544+F548+F553+F557</f>
        <v>#DIV/0!</v>
      </c>
      <c r="F543" s="86" t="e">
        <f>E543/4</f>
        <v>#DIV/0!</v>
      </c>
    </row>
    <row r="544" spans="1:6" x14ac:dyDescent="0.15">
      <c r="A544" s="58" t="s">
        <v>137</v>
      </c>
      <c r="B544" s="58" t="s">
        <v>389</v>
      </c>
      <c r="C544" s="59">
        <f>SUM(C545:C547)</f>
        <v>0</v>
      </c>
      <c r="D544" s="58"/>
      <c r="E544" s="68"/>
      <c r="F544" s="65" t="e">
        <f>SUM(F545:F547)</f>
        <v>#DIV/0!</v>
      </c>
    </row>
    <row r="545" spans="1:6" x14ac:dyDescent="0.15">
      <c r="A545" s="7">
        <v>1</v>
      </c>
      <c r="B545" s="7" t="s">
        <v>96</v>
      </c>
      <c r="C545" s="22">
        <v>0</v>
      </c>
      <c r="D545" s="18" t="e">
        <f>C545/$C$544</f>
        <v>#DIV/0!</v>
      </c>
      <c r="E545" s="21">
        <v>1</v>
      </c>
      <c r="F545" s="21" t="e">
        <f>D545*E545</f>
        <v>#DIV/0!</v>
      </c>
    </row>
    <row r="546" spans="1:6" x14ac:dyDescent="0.15">
      <c r="A546" s="7">
        <v>2</v>
      </c>
      <c r="B546" s="7" t="s">
        <v>97</v>
      </c>
      <c r="C546" s="22">
        <v>0</v>
      </c>
      <c r="D546" s="18" t="e">
        <f t="shared" ref="D546:D547" si="126">C546/$C$544</f>
        <v>#DIV/0!</v>
      </c>
      <c r="E546" s="21">
        <v>0</v>
      </c>
      <c r="F546" s="21" t="e">
        <f t="shared" ref="F546:F582" si="127">D546*E546</f>
        <v>#DIV/0!</v>
      </c>
    </row>
    <row r="547" spans="1:6" x14ac:dyDescent="0.15">
      <c r="A547" s="7">
        <v>99</v>
      </c>
      <c r="B547" s="7" t="s">
        <v>95</v>
      </c>
      <c r="C547" s="22">
        <v>0</v>
      </c>
      <c r="D547" s="18" t="e">
        <f t="shared" si="126"/>
        <v>#DIV/0!</v>
      </c>
      <c r="E547" s="21">
        <v>0</v>
      </c>
      <c r="F547" s="21" t="e">
        <f t="shared" si="127"/>
        <v>#DIV/0!</v>
      </c>
    </row>
    <row r="548" spans="1:6" x14ac:dyDescent="0.15">
      <c r="A548" s="58" t="s">
        <v>138</v>
      </c>
      <c r="B548" s="58" t="s">
        <v>301</v>
      </c>
      <c r="C548" s="59">
        <f>SUM(C549:C552)</f>
        <v>0</v>
      </c>
      <c r="D548" s="67"/>
      <c r="E548" s="77"/>
      <c r="F548" s="65" t="e">
        <f>SUM(F549:F552)</f>
        <v>#DIV/0!</v>
      </c>
    </row>
    <row r="549" spans="1:6" x14ac:dyDescent="0.15">
      <c r="A549" s="7">
        <v>1</v>
      </c>
      <c r="B549" s="7" t="s">
        <v>292</v>
      </c>
      <c r="C549" s="22">
        <v>0</v>
      </c>
      <c r="D549" s="18" t="e">
        <f>C549/$C$548</f>
        <v>#DIV/0!</v>
      </c>
      <c r="E549" s="21">
        <v>1</v>
      </c>
      <c r="F549" s="21" t="e">
        <f t="shared" si="127"/>
        <v>#DIV/0!</v>
      </c>
    </row>
    <row r="550" spans="1:6" x14ac:dyDescent="0.15">
      <c r="A550" s="7">
        <v>2</v>
      </c>
      <c r="B550" s="7" t="s">
        <v>293</v>
      </c>
      <c r="C550" s="22">
        <v>0</v>
      </c>
      <c r="D550" s="18" t="e">
        <f t="shared" ref="D550:D552" si="128">C550/$C$548</f>
        <v>#DIV/0!</v>
      </c>
      <c r="E550" s="21">
        <v>0.66700000000000004</v>
      </c>
      <c r="F550" s="21" t="e">
        <f t="shared" si="127"/>
        <v>#DIV/0!</v>
      </c>
    </row>
    <row r="551" spans="1:6" x14ac:dyDescent="0.15">
      <c r="A551" s="7">
        <v>3</v>
      </c>
      <c r="B551" s="7" t="s">
        <v>294</v>
      </c>
      <c r="C551" s="22">
        <v>0</v>
      </c>
      <c r="D551" s="18" t="e">
        <f t="shared" si="128"/>
        <v>#DIV/0!</v>
      </c>
      <c r="E551" s="21">
        <v>0.33300000000000002</v>
      </c>
      <c r="F551" s="21" t="e">
        <f t="shared" si="127"/>
        <v>#DIV/0!</v>
      </c>
    </row>
    <row r="552" spans="1:6" x14ac:dyDescent="0.15">
      <c r="A552" s="7">
        <v>4</v>
      </c>
      <c r="B552" s="7" t="s">
        <v>295</v>
      </c>
      <c r="C552" s="22">
        <v>0</v>
      </c>
      <c r="D552" s="18" t="e">
        <f t="shared" si="128"/>
        <v>#DIV/0!</v>
      </c>
      <c r="E552" s="21">
        <v>0</v>
      </c>
      <c r="F552" s="21" t="e">
        <f t="shared" si="127"/>
        <v>#DIV/0!</v>
      </c>
    </row>
    <row r="553" spans="1:6" x14ac:dyDescent="0.15">
      <c r="A553" s="58" t="s">
        <v>139</v>
      </c>
      <c r="B553" s="58" t="s">
        <v>196</v>
      </c>
      <c r="C553" s="59">
        <f>SUM(C554:C556)</f>
        <v>0</v>
      </c>
      <c r="D553" s="67"/>
      <c r="E553" s="77"/>
      <c r="F553" s="65" t="e">
        <f>SUM(F554:F556)</f>
        <v>#DIV/0!</v>
      </c>
    </row>
    <row r="554" spans="1:6" x14ac:dyDescent="0.15">
      <c r="A554" s="7">
        <v>1</v>
      </c>
      <c r="B554" s="7" t="s">
        <v>96</v>
      </c>
      <c r="C554" s="22">
        <v>0</v>
      </c>
      <c r="D554" s="18" t="e">
        <f>C554/$C$553</f>
        <v>#DIV/0!</v>
      </c>
      <c r="E554" s="21">
        <v>1</v>
      </c>
      <c r="F554" s="21" t="e">
        <f t="shared" si="127"/>
        <v>#DIV/0!</v>
      </c>
    </row>
    <row r="555" spans="1:6" x14ac:dyDescent="0.15">
      <c r="A555" s="7">
        <v>2</v>
      </c>
      <c r="B555" s="7" t="s">
        <v>97</v>
      </c>
      <c r="C555" s="22">
        <v>0</v>
      </c>
      <c r="D555" s="18" t="e">
        <f t="shared" ref="D555:D556" si="129">C555/$C$553</f>
        <v>#DIV/0!</v>
      </c>
      <c r="E555" s="21">
        <v>0</v>
      </c>
      <c r="F555" s="21" t="e">
        <f t="shared" si="127"/>
        <v>#DIV/0!</v>
      </c>
    </row>
    <row r="556" spans="1:6" x14ac:dyDescent="0.15">
      <c r="A556" s="7">
        <v>99</v>
      </c>
      <c r="B556" s="7" t="s">
        <v>95</v>
      </c>
      <c r="C556" s="22">
        <v>0</v>
      </c>
      <c r="D556" s="18" t="e">
        <f t="shared" si="129"/>
        <v>#DIV/0!</v>
      </c>
      <c r="E556" s="21">
        <v>0</v>
      </c>
      <c r="F556" s="21" t="e">
        <f t="shared" si="127"/>
        <v>#DIV/0!</v>
      </c>
    </row>
    <row r="557" spans="1:6" x14ac:dyDescent="0.15">
      <c r="A557" s="58" t="s">
        <v>140</v>
      </c>
      <c r="B557" s="58" t="s">
        <v>300</v>
      </c>
      <c r="C557" s="59">
        <f>SUM(C558:C561)</f>
        <v>0</v>
      </c>
      <c r="D557" s="67"/>
      <c r="E557" s="77"/>
      <c r="F557" s="65" t="e">
        <f>SUM(F558:F561)</f>
        <v>#DIV/0!</v>
      </c>
    </row>
    <row r="558" spans="1:6" x14ac:dyDescent="0.15">
      <c r="A558" s="7">
        <v>1</v>
      </c>
      <c r="B558" s="7" t="s">
        <v>296</v>
      </c>
      <c r="C558" s="22">
        <v>0</v>
      </c>
      <c r="D558" s="18" t="e">
        <f>C558/$C$557</f>
        <v>#DIV/0!</v>
      </c>
      <c r="E558" s="21">
        <v>1</v>
      </c>
      <c r="F558" s="21" t="e">
        <f t="shared" si="127"/>
        <v>#DIV/0!</v>
      </c>
    </row>
    <row r="559" spans="1:6" x14ac:dyDescent="0.15">
      <c r="A559" s="7">
        <v>2</v>
      </c>
      <c r="B559" s="7" t="s">
        <v>297</v>
      </c>
      <c r="C559" s="22">
        <v>0</v>
      </c>
      <c r="D559" s="18" t="e">
        <f t="shared" ref="D559:D561" si="130">C559/$C$557</f>
        <v>#DIV/0!</v>
      </c>
      <c r="E559" s="21">
        <v>0.66700000000000004</v>
      </c>
      <c r="F559" s="21" t="e">
        <f t="shared" si="127"/>
        <v>#DIV/0!</v>
      </c>
    </row>
    <row r="560" spans="1:6" x14ac:dyDescent="0.15">
      <c r="A560" s="7">
        <v>3</v>
      </c>
      <c r="B560" s="7" t="s">
        <v>298</v>
      </c>
      <c r="C560" s="22">
        <v>0</v>
      </c>
      <c r="D560" s="18" t="e">
        <f t="shared" si="130"/>
        <v>#DIV/0!</v>
      </c>
      <c r="E560" s="21">
        <v>0.33300000000000002</v>
      </c>
      <c r="F560" s="21" t="e">
        <f t="shared" si="127"/>
        <v>#DIV/0!</v>
      </c>
    </row>
    <row r="561" spans="1:6" x14ac:dyDescent="0.15">
      <c r="A561" s="7">
        <v>4</v>
      </c>
      <c r="B561" s="7" t="s">
        <v>299</v>
      </c>
      <c r="C561" s="22">
        <v>0</v>
      </c>
      <c r="D561" s="18" t="e">
        <f t="shared" si="130"/>
        <v>#DIV/0!</v>
      </c>
      <c r="E561" s="21">
        <v>0</v>
      </c>
      <c r="F561" s="21" t="e">
        <f t="shared" si="127"/>
        <v>#DIV/0!</v>
      </c>
    </row>
    <row r="562" spans="1:6" x14ac:dyDescent="0.15">
      <c r="A562" s="87"/>
      <c r="B562" s="93" t="s">
        <v>283</v>
      </c>
      <c r="C562" s="88"/>
      <c r="D562" s="84"/>
      <c r="E562" s="89" t="e">
        <f>F563+F567</f>
        <v>#DIV/0!</v>
      </c>
      <c r="F562" s="86" t="e">
        <f>E562/2</f>
        <v>#DIV/0!</v>
      </c>
    </row>
    <row r="563" spans="1:6" ht="12" x14ac:dyDescent="0.15">
      <c r="A563" s="58" t="s">
        <v>141</v>
      </c>
      <c r="B563" s="78" t="s">
        <v>288</v>
      </c>
      <c r="C563" s="59">
        <f>SUM(C564:C565)</f>
        <v>0</v>
      </c>
      <c r="D563" s="67"/>
      <c r="E563" s="77"/>
      <c r="F563" s="65" t="e">
        <f>SUM(F564:F566)</f>
        <v>#DIV/0!</v>
      </c>
    </row>
    <row r="564" spans="1:6" x14ac:dyDescent="0.15">
      <c r="A564" s="7">
        <v>1</v>
      </c>
      <c r="B564" s="7" t="s">
        <v>96</v>
      </c>
      <c r="C564" s="22">
        <v>0</v>
      </c>
      <c r="D564" s="18" t="e">
        <f>C564/$C$563</f>
        <v>#DIV/0!</v>
      </c>
      <c r="E564" s="21">
        <v>1</v>
      </c>
      <c r="F564" s="21" t="e">
        <f t="shared" si="127"/>
        <v>#DIV/0!</v>
      </c>
    </row>
    <row r="565" spans="1:6" x14ac:dyDescent="0.15">
      <c r="A565" s="7">
        <v>2</v>
      </c>
      <c r="B565" s="7" t="s">
        <v>97</v>
      </c>
      <c r="C565" s="22">
        <v>0</v>
      </c>
      <c r="D565" s="18" t="e">
        <f t="shared" ref="D565:D566" si="131">C565/$C$563</f>
        <v>#DIV/0!</v>
      </c>
      <c r="E565" s="21">
        <v>0</v>
      </c>
      <c r="F565" s="21" t="e">
        <f t="shared" si="127"/>
        <v>#DIV/0!</v>
      </c>
    </row>
    <row r="566" spans="1:6" x14ac:dyDescent="0.15">
      <c r="A566" s="7">
        <v>99</v>
      </c>
      <c r="B566" s="7" t="s">
        <v>95</v>
      </c>
      <c r="C566" s="22">
        <v>0</v>
      </c>
      <c r="D566" s="18" t="e">
        <f t="shared" si="131"/>
        <v>#DIV/0!</v>
      </c>
      <c r="E566" s="21">
        <v>0</v>
      </c>
      <c r="F566" s="21" t="e">
        <f t="shared" si="127"/>
        <v>#DIV/0!</v>
      </c>
    </row>
    <row r="567" spans="1:6" x14ac:dyDescent="0.15">
      <c r="A567" s="58" t="s">
        <v>142</v>
      </c>
      <c r="B567" s="58" t="s">
        <v>289</v>
      </c>
      <c r="C567" s="59">
        <f>SUM(C568:C569)</f>
        <v>0</v>
      </c>
      <c r="D567" s="67"/>
      <c r="E567" s="77"/>
      <c r="F567" s="65" t="e">
        <f>SUM(F568:F570)</f>
        <v>#DIV/0!</v>
      </c>
    </row>
    <row r="568" spans="1:6" x14ac:dyDescent="0.15">
      <c r="A568" s="7">
        <v>1</v>
      </c>
      <c r="B568" s="7" t="s">
        <v>96</v>
      </c>
      <c r="C568" s="22">
        <v>0</v>
      </c>
      <c r="D568" s="18" t="e">
        <f>C568/$C$567</f>
        <v>#DIV/0!</v>
      </c>
      <c r="E568" s="21">
        <v>1</v>
      </c>
      <c r="F568" s="21" t="e">
        <f t="shared" si="127"/>
        <v>#DIV/0!</v>
      </c>
    </row>
    <row r="569" spans="1:6" x14ac:dyDescent="0.15">
      <c r="A569" s="7">
        <v>2</v>
      </c>
      <c r="B569" s="7" t="s">
        <v>97</v>
      </c>
      <c r="C569" s="22">
        <v>0</v>
      </c>
      <c r="D569" s="18" t="e">
        <f t="shared" ref="D569" si="132">C569/$C$567</f>
        <v>#DIV/0!</v>
      </c>
      <c r="E569" s="21">
        <v>0</v>
      </c>
      <c r="F569" s="21" t="e">
        <f t="shared" si="127"/>
        <v>#DIV/0!</v>
      </c>
    </row>
    <row r="570" spans="1:6" x14ac:dyDescent="0.15">
      <c r="A570" s="7">
        <v>99</v>
      </c>
      <c r="B570" s="7" t="s">
        <v>95</v>
      </c>
      <c r="C570" s="22">
        <v>0</v>
      </c>
      <c r="D570" s="20" t="e">
        <f>SUM(D568:D569)</f>
        <v>#DIV/0!</v>
      </c>
      <c r="E570" s="21">
        <v>0</v>
      </c>
      <c r="F570" s="21" t="e">
        <f t="shared" si="127"/>
        <v>#DIV/0!</v>
      </c>
    </row>
    <row r="571" spans="1:6" x14ac:dyDescent="0.15">
      <c r="A571" s="87"/>
      <c r="B571" s="93" t="s">
        <v>284</v>
      </c>
      <c r="C571" s="88"/>
      <c r="D571" s="84"/>
      <c r="E571" s="89" t="e">
        <f xml:space="preserve"> F572+F576+F580</f>
        <v>#DIV/0!</v>
      </c>
      <c r="F571" s="86" t="e">
        <f>E571/3</f>
        <v>#DIV/0!</v>
      </c>
    </row>
    <row r="572" spans="1:6" x14ac:dyDescent="0.15">
      <c r="A572" s="79" t="s">
        <v>143</v>
      </c>
      <c r="B572" s="79" t="s">
        <v>396</v>
      </c>
      <c r="C572" s="59">
        <f>SUM(C573:C575)</f>
        <v>0</v>
      </c>
      <c r="D572" s="67"/>
      <c r="E572" s="77"/>
      <c r="F572" s="65" t="e">
        <f>SUM(F573:F575)</f>
        <v>#DIV/0!</v>
      </c>
    </row>
    <row r="573" spans="1:6" x14ac:dyDescent="0.15">
      <c r="A573" s="8">
        <v>1</v>
      </c>
      <c r="B573" s="8" t="s">
        <v>96</v>
      </c>
      <c r="C573" s="22">
        <v>0</v>
      </c>
      <c r="D573" s="18" t="e">
        <f>C573/$C$572</f>
        <v>#DIV/0!</v>
      </c>
      <c r="E573" s="21">
        <v>1</v>
      </c>
      <c r="F573" s="21" t="e">
        <f t="shared" si="127"/>
        <v>#DIV/0!</v>
      </c>
    </row>
    <row r="574" spans="1:6" x14ac:dyDescent="0.15">
      <c r="A574" s="8">
        <v>2</v>
      </c>
      <c r="B574" s="8" t="s">
        <v>97</v>
      </c>
      <c r="C574" s="22">
        <v>0</v>
      </c>
      <c r="D574" s="18" t="e">
        <f t="shared" ref="D574:D575" si="133">C574/$C$572</f>
        <v>#DIV/0!</v>
      </c>
      <c r="E574" s="21">
        <v>0</v>
      </c>
      <c r="F574" s="21" t="e">
        <f t="shared" si="127"/>
        <v>#DIV/0!</v>
      </c>
    </row>
    <row r="575" spans="1:6" x14ac:dyDescent="0.15">
      <c r="A575" s="8">
        <v>99</v>
      </c>
      <c r="B575" s="8" t="s">
        <v>95</v>
      </c>
      <c r="C575" s="22">
        <v>0</v>
      </c>
      <c r="D575" s="18" t="e">
        <f t="shared" si="133"/>
        <v>#DIV/0!</v>
      </c>
      <c r="E575" s="21">
        <v>0</v>
      </c>
      <c r="F575" s="21" t="e">
        <f t="shared" si="127"/>
        <v>#DIV/0!</v>
      </c>
    </row>
    <row r="576" spans="1:6" x14ac:dyDescent="0.15">
      <c r="A576" s="58" t="s">
        <v>144</v>
      </c>
      <c r="B576" s="58" t="s">
        <v>397</v>
      </c>
      <c r="C576" s="59">
        <f>SUM(C577:C579)</f>
        <v>0</v>
      </c>
      <c r="D576" s="67"/>
      <c r="E576" s="77"/>
      <c r="F576" s="65" t="e">
        <f>SUM(F577:F579)</f>
        <v>#DIV/0!</v>
      </c>
    </row>
    <row r="577" spans="1:6" x14ac:dyDescent="0.15">
      <c r="A577" s="7">
        <v>1</v>
      </c>
      <c r="B577" s="7" t="s">
        <v>96</v>
      </c>
      <c r="C577" s="22">
        <v>0</v>
      </c>
      <c r="D577" s="18" t="e">
        <f>C577/$C$576</f>
        <v>#DIV/0!</v>
      </c>
      <c r="E577" s="21">
        <v>1</v>
      </c>
      <c r="F577" s="21" t="e">
        <f t="shared" si="127"/>
        <v>#DIV/0!</v>
      </c>
    </row>
    <row r="578" spans="1:6" x14ac:dyDescent="0.15">
      <c r="A578" s="7">
        <v>2</v>
      </c>
      <c r="B578" s="7" t="s">
        <v>97</v>
      </c>
      <c r="C578" s="22">
        <v>0</v>
      </c>
      <c r="D578" s="18" t="e">
        <f t="shared" ref="D578:D579" si="134">C578/$C$576</f>
        <v>#DIV/0!</v>
      </c>
      <c r="E578" s="21">
        <v>0</v>
      </c>
      <c r="F578" s="21" t="e">
        <f t="shared" si="127"/>
        <v>#DIV/0!</v>
      </c>
    </row>
    <row r="579" spans="1:6" x14ac:dyDescent="0.15">
      <c r="A579" s="7">
        <v>99</v>
      </c>
      <c r="B579" s="7" t="s">
        <v>95</v>
      </c>
      <c r="C579" s="22">
        <v>0</v>
      </c>
      <c r="D579" s="18" t="e">
        <f t="shared" si="134"/>
        <v>#DIV/0!</v>
      </c>
      <c r="E579" s="21">
        <v>0</v>
      </c>
      <c r="F579" s="21" t="e">
        <f t="shared" si="127"/>
        <v>#DIV/0!</v>
      </c>
    </row>
    <row r="580" spans="1:6" x14ac:dyDescent="0.15">
      <c r="A580" s="58" t="s">
        <v>145</v>
      </c>
      <c r="B580" s="58" t="s">
        <v>398</v>
      </c>
      <c r="C580" s="59">
        <f>SUM(C581:C582)</f>
        <v>0</v>
      </c>
      <c r="D580" s="67"/>
      <c r="E580" s="77"/>
      <c r="F580" s="65" t="e">
        <f>SUM(F581:F582)</f>
        <v>#DIV/0!</v>
      </c>
    </row>
    <row r="581" spans="1:6" x14ac:dyDescent="0.15">
      <c r="A581" s="7">
        <v>1</v>
      </c>
      <c r="B581" s="7" t="s">
        <v>96</v>
      </c>
      <c r="C581" s="22">
        <v>0</v>
      </c>
      <c r="D581" s="18" t="e">
        <f>C581/$C$580</f>
        <v>#DIV/0!</v>
      </c>
      <c r="E581" s="21">
        <v>1</v>
      </c>
      <c r="F581" s="21" t="e">
        <f t="shared" si="127"/>
        <v>#DIV/0!</v>
      </c>
    </row>
    <row r="582" spans="1:6" x14ac:dyDescent="0.15">
      <c r="A582" s="7">
        <v>2</v>
      </c>
      <c r="B582" s="7" t="s">
        <v>97</v>
      </c>
      <c r="C582" s="22">
        <v>0</v>
      </c>
      <c r="D582" s="18" t="e">
        <f>C582/$C$580</f>
        <v>#DIV/0!</v>
      </c>
      <c r="E582" s="21">
        <v>0</v>
      </c>
      <c r="F582" s="21" t="e">
        <f t="shared" si="127"/>
        <v>#DIV/0!</v>
      </c>
    </row>
    <row r="583" spans="1:6" x14ac:dyDescent="0.15">
      <c r="A583" s="7">
        <v>99</v>
      </c>
      <c r="B583" s="7" t="s">
        <v>95</v>
      </c>
      <c r="C583" s="22">
        <v>0</v>
      </c>
      <c r="D583" s="20" t="e">
        <f>SUM(D581:D582)</f>
        <v>#DIV/0!</v>
      </c>
      <c r="E583" s="21" t="s">
        <v>12</v>
      </c>
      <c r="F583" s="14" t="s">
        <v>12</v>
      </c>
    </row>
    <row r="584" spans="1:6" x14ac:dyDescent="0.15">
      <c r="A584" s="87"/>
      <c r="B584" s="93" t="s">
        <v>438</v>
      </c>
      <c r="C584" s="88"/>
      <c r="D584" s="84"/>
      <c r="E584" s="89" t="e">
        <f>SUM(F585)</f>
        <v>#DIV/0!</v>
      </c>
      <c r="F584" s="86" t="e">
        <f>E584/1</f>
        <v>#DIV/0!</v>
      </c>
    </row>
    <row r="585" spans="1:6" ht="15" customHeight="1" x14ac:dyDescent="0.15">
      <c r="A585" s="79" t="s">
        <v>439</v>
      </c>
      <c r="B585" s="79" t="s">
        <v>396</v>
      </c>
      <c r="C585" s="59">
        <f>SUM(C586:C589)</f>
        <v>0</v>
      </c>
      <c r="D585" s="67"/>
      <c r="E585" s="77"/>
      <c r="F585" s="65" t="e">
        <f>SUM(F586:F589)</f>
        <v>#DIV/0!</v>
      </c>
    </row>
    <row r="586" spans="1:6" x14ac:dyDescent="0.15">
      <c r="A586" s="7">
        <v>1</v>
      </c>
      <c r="B586" s="7" t="s">
        <v>440</v>
      </c>
      <c r="C586" s="22">
        <v>0</v>
      </c>
      <c r="D586" s="18" t="e">
        <f>C586/$C$585</f>
        <v>#DIV/0!</v>
      </c>
      <c r="E586" s="21">
        <v>0</v>
      </c>
      <c r="F586" s="14" t="e">
        <f>D586*E586</f>
        <v>#DIV/0!</v>
      </c>
    </row>
    <row r="587" spans="1:6" x14ac:dyDescent="0.15">
      <c r="A587" s="7">
        <v>2</v>
      </c>
      <c r="B587" s="7" t="s">
        <v>441</v>
      </c>
      <c r="C587" s="22">
        <v>0</v>
      </c>
      <c r="D587" s="18" t="e">
        <f t="shared" ref="D587:D589" si="135">C587/$C$585</f>
        <v>#DIV/0!</v>
      </c>
      <c r="E587" s="21">
        <v>0.33300000000000002</v>
      </c>
      <c r="F587" s="14" t="e">
        <f t="shared" ref="F587:F589" si="136">D587*E587</f>
        <v>#DIV/0!</v>
      </c>
    </row>
    <row r="588" spans="1:6" x14ac:dyDescent="0.15">
      <c r="A588" s="7">
        <v>3</v>
      </c>
      <c r="B588" s="7" t="s">
        <v>442</v>
      </c>
      <c r="C588" s="22">
        <v>0</v>
      </c>
      <c r="D588" s="18" t="e">
        <f t="shared" si="135"/>
        <v>#DIV/0!</v>
      </c>
      <c r="E588" s="21">
        <v>0.66700000000000004</v>
      </c>
      <c r="F588" s="14" t="e">
        <f t="shared" si="136"/>
        <v>#DIV/0!</v>
      </c>
    </row>
    <row r="589" spans="1:6" x14ac:dyDescent="0.15">
      <c r="A589" s="7">
        <v>4</v>
      </c>
      <c r="B589" s="7" t="s">
        <v>453</v>
      </c>
      <c r="C589" s="22">
        <v>0</v>
      </c>
      <c r="D589" s="18" t="e">
        <f t="shared" si="135"/>
        <v>#DIV/0!</v>
      </c>
      <c r="E589" s="21">
        <v>1</v>
      </c>
      <c r="F589" s="14" t="e">
        <f t="shared" si="136"/>
        <v>#DIV/0!</v>
      </c>
    </row>
    <row r="590" spans="1:6" x14ac:dyDescent="0.15">
      <c r="A590" s="79" t="s">
        <v>443</v>
      </c>
      <c r="B590" s="79" t="s">
        <v>444</v>
      </c>
      <c r="C590" s="59" t="s">
        <v>12</v>
      </c>
      <c r="D590" s="67"/>
      <c r="E590" s="77"/>
      <c r="F590" s="65" t="s">
        <v>12</v>
      </c>
    </row>
    <row r="591" spans="1:6" x14ac:dyDescent="0.15">
      <c r="A591" s="7">
        <v>1</v>
      </c>
      <c r="B591" s="7" t="s">
        <v>445</v>
      </c>
      <c r="C591" s="22">
        <v>0</v>
      </c>
      <c r="D591" s="18" t="e">
        <f>C591/$C$585</f>
        <v>#DIV/0!</v>
      </c>
      <c r="E591" s="128" t="s">
        <v>452</v>
      </c>
      <c r="F591" s="129"/>
    </row>
    <row r="592" spans="1:6" x14ac:dyDescent="0.15">
      <c r="A592" s="7">
        <v>2</v>
      </c>
      <c r="B592" s="7" t="s">
        <v>446</v>
      </c>
      <c r="C592" s="22">
        <v>0</v>
      </c>
      <c r="D592" s="18" t="e">
        <f t="shared" ref="D592:D597" si="137">C592/$C$585</f>
        <v>#DIV/0!</v>
      </c>
      <c r="E592" s="130"/>
      <c r="F592" s="131"/>
    </row>
    <row r="593" spans="1:7" x14ac:dyDescent="0.15">
      <c r="A593" s="7">
        <v>3</v>
      </c>
      <c r="B593" s="7" t="s">
        <v>447</v>
      </c>
      <c r="C593" s="22">
        <v>0</v>
      </c>
      <c r="D593" s="18" t="e">
        <f t="shared" si="137"/>
        <v>#DIV/0!</v>
      </c>
      <c r="E593" s="130"/>
      <c r="F593" s="131"/>
    </row>
    <row r="594" spans="1:7" x14ac:dyDescent="0.15">
      <c r="A594" s="7">
        <v>4</v>
      </c>
      <c r="B594" s="7" t="s">
        <v>448</v>
      </c>
      <c r="C594" s="22">
        <v>0</v>
      </c>
      <c r="D594" s="18" t="e">
        <f t="shared" si="137"/>
        <v>#DIV/0!</v>
      </c>
      <c r="E594" s="130"/>
      <c r="F594" s="131"/>
    </row>
    <row r="595" spans="1:7" x14ac:dyDescent="0.15">
      <c r="A595" s="7">
        <v>5</v>
      </c>
      <c r="B595" s="7" t="s">
        <v>449</v>
      </c>
      <c r="C595" s="22">
        <v>0</v>
      </c>
      <c r="D595" s="18" t="e">
        <f t="shared" si="137"/>
        <v>#DIV/0!</v>
      </c>
      <c r="E595" s="130"/>
      <c r="F595" s="131"/>
    </row>
    <row r="596" spans="1:7" x14ac:dyDescent="0.15">
      <c r="A596" s="7">
        <v>6</v>
      </c>
      <c r="B596" s="7" t="s">
        <v>450</v>
      </c>
      <c r="C596" s="22">
        <v>0</v>
      </c>
      <c r="D596" s="18" t="e">
        <f t="shared" si="137"/>
        <v>#DIV/0!</v>
      </c>
      <c r="E596" s="130"/>
      <c r="F596" s="131"/>
    </row>
    <row r="597" spans="1:7" x14ac:dyDescent="0.15">
      <c r="A597" s="7">
        <v>7</v>
      </c>
      <c r="B597" s="7" t="s">
        <v>451</v>
      </c>
      <c r="C597" s="22">
        <v>0</v>
      </c>
      <c r="D597" s="18" t="e">
        <f t="shared" si="137"/>
        <v>#DIV/0!</v>
      </c>
      <c r="E597" s="132"/>
      <c r="F597" s="133"/>
    </row>
    <row r="598" spans="1:7" ht="15" x14ac:dyDescent="0.2">
      <c r="A598" s="53" t="s">
        <v>148</v>
      </c>
      <c r="B598" s="54" t="s">
        <v>136</v>
      </c>
      <c r="C598" s="49"/>
      <c r="D598" s="50"/>
      <c r="E598" s="94" t="e">
        <f>F599+F624+F641</f>
        <v>#DIV/0!</v>
      </c>
      <c r="F598" s="56" t="e">
        <f>E598/3</f>
        <v>#DIV/0!</v>
      </c>
    </row>
    <row r="599" spans="1:7" x14ac:dyDescent="0.15">
      <c r="A599" s="87"/>
      <c r="B599" s="93" t="s">
        <v>347</v>
      </c>
      <c r="C599" s="88"/>
      <c r="D599" s="84"/>
      <c r="E599" s="89" t="e">
        <f>F600+F613+F620</f>
        <v>#DIV/0!</v>
      </c>
      <c r="F599" s="86" t="e">
        <f>E599/3</f>
        <v>#DIV/0!</v>
      </c>
    </row>
    <row r="600" spans="1:7" x14ac:dyDescent="0.15">
      <c r="A600" s="58" t="s">
        <v>147</v>
      </c>
      <c r="B600" s="80" t="s">
        <v>285</v>
      </c>
      <c r="C600" s="59">
        <f>SUM(C601:C611)</f>
        <v>0</v>
      </c>
      <c r="D600" s="58"/>
      <c r="E600" s="77"/>
      <c r="F600" s="77" t="e">
        <f>SUM(F601:F611)</f>
        <v>#DIV/0!</v>
      </c>
    </row>
    <row r="601" spans="1:7" x14ac:dyDescent="0.15">
      <c r="A601" s="7">
        <v>1</v>
      </c>
      <c r="B601" s="7" t="s">
        <v>400</v>
      </c>
      <c r="C601" s="22">
        <v>0</v>
      </c>
      <c r="D601" s="18" t="e">
        <f>C601/$C$600</f>
        <v>#DIV/0!</v>
      </c>
      <c r="E601" s="21">
        <v>1</v>
      </c>
      <c r="F601" s="21" t="e">
        <f>D601*E601</f>
        <v>#DIV/0!</v>
      </c>
      <c r="G601" s="1" t="s">
        <v>12</v>
      </c>
    </row>
    <row r="602" spans="1:7" x14ac:dyDescent="0.15">
      <c r="A602" s="7">
        <v>2</v>
      </c>
      <c r="B602" s="7" t="s">
        <v>401</v>
      </c>
      <c r="C602" s="22">
        <v>0</v>
      </c>
      <c r="D602" s="18" t="e">
        <f t="shared" ref="D602:D611" si="138">C602/$C$600</f>
        <v>#DIV/0!</v>
      </c>
      <c r="E602" s="21">
        <v>0</v>
      </c>
      <c r="F602" s="21" t="e">
        <f t="shared" ref="F602:F611" si="139">D602*E602</f>
        <v>#DIV/0!</v>
      </c>
    </row>
    <row r="603" spans="1:7" x14ac:dyDescent="0.15">
      <c r="A603" s="7">
        <v>3</v>
      </c>
      <c r="B603" s="7" t="s">
        <v>286</v>
      </c>
      <c r="C603" s="22">
        <v>0</v>
      </c>
      <c r="D603" s="18" t="e">
        <f t="shared" si="138"/>
        <v>#DIV/0!</v>
      </c>
      <c r="E603" s="21">
        <v>1</v>
      </c>
      <c r="F603" s="21" t="e">
        <f t="shared" si="139"/>
        <v>#DIV/0!</v>
      </c>
    </row>
    <row r="604" spans="1:7" x14ac:dyDescent="0.15">
      <c r="A604" s="7">
        <v>4</v>
      </c>
      <c r="B604" s="7" t="s">
        <v>402</v>
      </c>
      <c r="C604" s="22">
        <v>0</v>
      </c>
      <c r="D604" s="18" t="e">
        <f t="shared" si="138"/>
        <v>#DIV/0!</v>
      </c>
      <c r="E604" s="21">
        <v>1</v>
      </c>
      <c r="F604" s="21" t="e">
        <f t="shared" si="139"/>
        <v>#DIV/0!</v>
      </c>
    </row>
    <row r="605" spans="1:7" x14ac:dyDescent="0.15">
      <c r="A605" s="7">
        <v>5</v>
      </c>
      <c r="B605" s="7" t="s">
        <v>403</v>
      </c>
      <c r="C605" s="22">
        <v>0</v>
      </c>
      <c r="D605" s="18" t="e">
        <f t="shared" si="138"/>
        <v>#DIV/0!</v>
      </c>
      <c r="E605" s="21">
        <v>0</v>
      </c>
      <c r="F605" s="21" t="e">
        <f t="shared" si="139"/>
        <v>#DIV/0!</v>
      </c>
    </row>
    <row r="606" spans="1:7" x14ac:dyDescent="0.15">
      <c r="A606" s="7">
        <v>6</v>
      </c>
      <c r="B606" s="7" t="s">
        <v>404</v>
      </c>
      <c r="C606" s="22">
        <v>0</v>
      </c>
      <c r="D606" s="18" t="e">
        <f t="shared" si="138"/>
        <v>#DIV/0!</v>
      </c>
      <c r="E606" s="21">
        <v>0.5</v>
      </c>
      <c r="F606" s="21" t="e">
        <f t="shared" si="139"/>
        <v>#DIV/0!</v>
      </c>
    </row>
    <row r="607" spans="1:7" x14ac:dyDescent="0.15">
      <c r="A607" s="7">
        <v>7</v>
      </c>
      <c r="B607" s="7" t="s">
        <v>405</v>
      </c>
      <c r="C607" s="22">
        <v>0</v>
      </c>
      <c r="D607" s="18" t="e">
        <f t="shared" si="138"/>
        <v>#DIV/0!</v>
      </c>
      <c r="E607" s="21">
        <v>0</v>
      </c>
      <c r="F607" s="21" t="e">
        <f t="shared" si="139"/>
        <v>#DIV/0!</v>
      </c>
    </row>
    <row r="608" spans="1:7" x14ac:dyDescent="0.15">
      <c r="A608" s="7">
        <v>8</v>
      </c>
      <c r="B608" s="7" t="s">
        <v>406</v>
      </c>
      <c r="C608" s="22">
        <v>0</v>
      </c>
      <c r="D608" s="18" t="e">
        <f t="shared" si="138"/>
        <v>#DIV/0!</v>
      </c>
      <c r="E608" s="21">
        <v>1</v>
      </c>
      <c r="F608" s="21" t="e">
        <f t="shared" si="139"/>
        <v>#DIV/0!</v>
      </c>
    </row>
    <row r="609" spans="1:6" x14ac:dyDescent="0.15">
      <c r="A609" s="7">
        <v>9</v>
      </c>
      <c r="B609" s="7" t="s">
        <v>407</v>
      </c>
      <c r="C609" s="22">
        <v>0</v>
      </c>
      <c r="D609" s="18" t="e">
        <f t="shared" si="138"/>
        <v>#DIV/0!</v>
      </c>
      <c r="E609" s="21">
        <v>0.5</v>
      </c>
      <c r="F609" s="21" t="e">
        <f t="shared" si="139"/>
        <v>#DIV/0!</v>
      </c>
    </row>
    <row r="610" spans="1:6" x14ac:dyDescent="0.15">
      <c r="A610" s="7">
        <v>88</v>
      </c>
      <c r="B610" s="7" t="s">
        <v>408</v>
      </c>
      <c r="C610" s="22">
        <v>0</v>
      </c>
      <c r="D610" s="18" t="e">
        <f t="shared" si="138"/>
        <v>#DIV/0!</v>
      </c>
      <c r="E610" s="21">
        <v>1</v>
      </c>
      <c r="F610" s="21" t="e">
        <f t="shared" si="139"/>
        <v>#DIV/0!</v>
      </c>
    </row>
    <row r="611" spans="1:6" x14ac:dyDescent="0.15">
      <c r="A611" s="7">
        <v>89</v>
      </c>
      <c r="B611" s="7" t="s">
        <v>409</v>
      </c>
      <c r="C611" s="22">
        <v>0</v>
      </c>
      <c r="D611" s="18" t="e">
        <f t="shared" si="138"/>
        <v>#DIV/0!</v>
      </c>
      <c r="E611" s="21">
        <v>0</v>
      </c>
      <c r="F611" s="21" t="e">
        <f t="shared" si="139"/>
        <v>#DIV/0!</v>
      </c>
    </row>
    <row r="612" spans="1:6" x14ac:dyDescent="0.15">
      <c r="A612" s="7">
        <v>99</v>
      </c>
      <c r="B612" s="7" t="s">
        <v>95</v>
      </c>
      <c r="C612" s="22">
        <v>0</v>
      </c>
      <c r="D612" s="18" t="s">
        <v>12</v>
      </c>
      <c r="E612" s="21"/>
      <c r="F612" s="21"/>
    </row>
    <row r="613" spans="1:6" s="9" customFormat="1" ht="12" x14ac:dyDescent="0.15">
      <c r="A613" s="58" t="s">
        <v>410</v>
      </c>
      <c r="B613" s="78" t="s">
        <v>399</v>
      </c>
      <c r="C613" s="59">
        <f>SUM(C614:C617)</f>
        <v>0</v>
      </c>
      <c r="D613" s="67"/>
      <c r="E613" s="77"/>
      <c r="F613" s="81" t="e">
        <f>SUM(F614:F617)</f>
        <v>#DIV/0!</v>
      </c>
    </row>
    <row r="614" spans="1:6" s="11" customFormat="1" x14ac:dyDescent="0.15">
      <c r="A614" s="7">
        <v>1</v>
      </c>
      <c r="B614" s="7" t="s">
        <v>411</v>
      </c>
      <c r="C614" s="22">
        <v>0</v>
      </c>
      <c r="D614" s="18" t="e">
        <f>C614/$C$613</f>
        <v>#DIV/0!</v>
      </c>
      <c r="E614" s="21">
        <v>1</v>
      </c>
      <c r="F614" s="21" t="e">
        <f t="shared" ref="F614:F649" si="140">D614*E614</f>
        <v>#DIV/0!</v>
      </c>
    </row>
    <row r="615" spans="1:6" x14ac:dyDescent="0.15">
      <c r="A615" s="7">
        <v>2</v>
      </c>
      <c r="B615" s="7" t="s">
        <v>290</v>
      </c>
      <c r="C615" s="22">
        <v>0</v>
      </c>
      <c r="D615" s="18" t="e">
        <f t="shared" ref="D615:D617" si="141">C615/$C$613</f>
        <v>#DIV/0!</v>
      </c>
      <c r="E615" s="21">
        <v>0.5</v>
      </c>
      <c r="F615" s="21" t="e">
        <f t="shared" si="140"/>
        <v>#DIV/0!</v>
      </c>
    </row>
    <row r="616" spans="1:6" s="9" customFormat="1" x14ac:dyDescent="0.15">
      <c r="A616" s="7">
        <v>3</v>
      </c>
      <c r="B616" s="7" t="s">
        <v>180</v>
      </c>
      <c r="C616" s="22">
        <v>0</v>
      </c>
      <c r="D616" s="18" t="e">
        <f t="shared" si="141"/>
        <v>#DIV/0!</v>
      </c>
      <c r="E616" s="21">
        <v>0.5</v>
      </c>
      <c r="F616" s="21" t="e">
        <f t="shared" si="140"/>
        <v>#DIV/0!</v>
      </c>
    </row>
    <row r="617" spans="1:6" s="11" customFormat="1" x14ac:dyDescent="0.15">
      <c r="A617" s="7">
        <v>4</v>
      </c>
      <c r="B617" s="7" t="s">
        <v>291</v>
      </c>
      <c r="C617" s="22">
        <v>0</v>
      </c>
      <c r="D617" s="18" t="e">
        <f t="shared" si="141"/>
        <v>#DIV/0!</v>
      </c>
      <c r="E617" s="21">
        <v>0</v>
      </c>
      <c r="F617" s="21" t="e">
        <f t="shared" si="140"/>
        <v>#DIV/0!</v>
      </c>
    </row>
    <row r="618" spans="1:6" x14ac:dyDescent="0.15">
      <c r="A618" s="7">
        <v>88</v>
      </c>
      <c r="B618" s="7" t="s">
        <v>103</v>
      </c>
      <c r="C618" s="22">
        <v>0</v>
      </c>
      <c r="D618" s="18" t="s">
        <v>12</v>
      </c>
      <c r="E618" s="21" t="s">
        <v>12</v>
      </c>
      <c r="F618" s="21" t="s">
        <v>12</v>
      </c>
    </row>
    <row r="619" spans="1:6" s="9" customFormat="1" x14ac:dyDescent="0.15">
      <c r="A619" s="7">
        <v>99</v>
      </c>
      <c r="B619" s="7" t="s">
        <v>95</v>
      </c>
      <c r="C619" s="22">
        <v>0</v>
      </c>
      <c r="D619" s="18" t="s">
        <v>12</v>
      </c>
      <c r="E619" s="21"/>
      <c r="F619" s="21" t="s">
        <v>12</v>
      </c>
    </row>
    <row r="620" spans="1:6" s="9" customFormat="1" ht="12" x14ac:dyDescent="0.15">
      <c r="A620" s="58" t="s">
        <v>149</v>
      </c>
      <c r="B620" s="78" t="s">
        <v>287</v>
      </c>
      <c r="C620" s="59">
        <f>SUM(C621:C622)</f>
        <v>0</v>
      </c>
      <c r="D620" s="67"/>
      <c r="E620" s="77"/>
      <c r="F620" s="81" t="e">
        <f>SUM(F621:F622)</f>
        <v>#DIV/0!</v>
      </c>
    </row>
    <row r="621" spans="1:6" s="9" customFormat="1" x14ac:dyDescent="0.15">
      <c r="A621" s="7">
        <v>1</v>
      </c>
      <c r="B621" s="7" t="s">
        <v>96</v>
      </c>
      <c r="C621" s="22">
        <v>0</v>
      </c>
      <c r="D621" s="18" t="e">
        <f>C621/$C$620</f>
        <v>#DIV/0!</v>
      </c>
      <c r="E621" s="21">
        <v>1</v>
      </c>
      <c r="F621" s="21" t="e">
        <f>D621*E621</f>
        <v>#DIV/0!</v>
      </c>
    </row>
    <row r="622" spans="1:6" s="9" customFormat="1" x14ac:dyDescent="0.15">
      <c r="A622" s="7">
        <v>2</v>
      </c>
      <c r="B622" s="7" t="s">
        <v>97</v>
      </c>
      <c r="C622" s="22">
        <v>0</v>
      </c>
      <c r="D622" s="18" t="e">
        <f>C622/$C$620</f>
        <v>#DIV/0!</v>
      </c>
      <c r="E622" s="21">
        <v>0</v>
      </c>
      <c r="F622" s="21" t="e">
        <f>D622*E622</f>
        <v>#DIV/0!</v>
      </c>
    </row>
    <row r="623" spans="1:6" s="9" customFormat="1" x14ac:dyDescent="0.15">
      <c r="A623" s="7">
        <v>99</v>
      </c>
      <c r="B623" s="7" t="s">
        <v>95</v>
      </c>
      <c r="C623" s="22">
        <v>0</v>
      </c>
      <c r="D623" s="18"/>
      <c r="E623" s="21"/>
      <c r="F623" s="21"/>
    </row>
    <row r="624" spans="1:6" s="11" customFormat="1" x14ac:dyDescent="0.15">
      <c r="A624" s="87"/>
      <c r="B624" s="93" t="s">
        <v>346</v>
      </c>
      <c r="C624" s="88"/>
      <c r="D624" s="84"/>
      <c r="E624" s="89" t="e">
        <f>F625+F636</f>
        <v>#DIV/0!</v>
      </c>
      <c r="F624" s="86" t="e">
        <f>E624/2</f>
        <v>#DIV/0!</v>
      </c>
    </row>
    <row r="625" spans="1:6" s="11" customFormat="1" x14ac:dyDescent="0.15">
      <c r="A625" s="80" t="s">
        <v>150</v>
      </c>
      <c r="B625" s="80" t="s">
        <v>217</v>
      </c>
      <c r="C625" s="76"/>
      <c r="D625" s="67"/>
      <c r="E625" s="77"/>
      <c r="F625" s="65" t="e">
        <f>SUM(F626:F634)</f>
        <v>#DIV/0!</v>
      </c>
    </row>
    <row r="626" spans="1:6" x14ac:dyDescent="0.15">
      <c r="A626" s="7">
        <v>1</v>
      </c>
      <c r="B626" s="7" t="s">
        <v>187</v>
      </c>
      <c r="C626" s="22">
        <v>0</v>
      </c>
      <c r="D626" s="18" t="e">
        <f>C626/$C$6</f>
        <v>#DIV/0!</v>
      </c>
      <c r="E626" s="21">
        <v>0.111</v>
      </c>
      <c r="F626" s="21" t="e">
        <f t="shared" si="140"/>
        <v>#DIV/0!</v>
      </c>
    </row>
    <row r="627" spans="1:6" s="9" customFormat="1" x14ac:dyDescent="0.15">
      <c r="A627" s="7">
        <v>2</v>
      </c>
      <c r="B627" s="7" t="s">
        <v>188</v>
      </c>
      <c r="C627" s="22">
        <v>0</v>
      </c>
      <c r="D627" s="18" t="e">
        <f t="shared" ref="D627:D634" si="142">C627/$C$6</f>
        <v>#DIV/0!</v>
      </c>
      <c r="E627" s="21">
        <v>0.111</v>
      </c>
      <c r="F627" s="21" t="e">
        <f t="shared" si="140"/>
        <v>#DIV/0!</v>
      </c>
    </row>
    <row r="628" spans="1:6" s="11" customFormat="1" x14ac:dyDescent="0.15">
      <c r="A628" s="7">
        <v>3</v>
      </c>
      <c r="B628" s="7" t="s">
        <v>189</v>
      </c>
      <c r="C628" s="22">
        <v>0</v>
      </c>
      <c r="D628" s="18" t="e">
        <f t="shared" si="142"/>
        <v>#DIV/0!</v>
      </c>
      <c r="E628" s="21">
        <v>0.111</v>
      </c>
      <c r="F628" s="21" t="e">
        <f t="shared" si="140"/>
        <v>#DIV/0!</v>
      </c>
    </row>
    <row r="629" spans="1:6" x14ac:dyDescent="0.15">
      <c r="A629" s="7">
        <v>4</v>
      </c>
      <c r="B629" s="7" t="s">
        <v>190</v>
      </c>
      <c r="C629" s="22">
        <v>0</v>
      </c>
      <c r="D629" s="18" t="e">
        <f t="shared" si="142"/>
        <v>#DIV/0!</v>
      </c>
      <c r="E629" s="21">
        <v>0.111</v>
      </c>
      <c r="F629" s="21" t="e">
        <f t="shared" si="140"/>
        <v>#DIV/0!</v>
      </c>
    </row>
    <row r="630" spans="1:6" s="9" customFormat="1" x14ac:dyDescent="0.15">
      <c r="A630" s="7">
        <v>5</v>
      </c>
      <c r="B630" s="7" t="s">
        <v>191</v>
      </c>
      <c r="C630" s="22">
        <v>0</v>
      </c>
      <c r="D630" s="18" t="e">
        <f t="shared" si="142"/>
        <v>#DIV/0!</v>
      </c>
      <c r="E630" s="21">
        <v>0.111</v>
      </c>
      <c r="F630" s="21" t="e">
        <f t="shared" si="140"/>
        <v>#DIV/0!</v>
      </c>
    </row>
    <row r="631" spans="1:6" s="11" customFormat="1" x14ac:dyDescent="0.15">
      <c r="A631" s="7">
        <v>6</v>
      </c>
      <c r="B631" s="7" t="s">
        <v>192</v>
      </c>
      <c r="C631" s="22">
        <v>0</v>
      </c>
      <c r="D631" s="18" t="e">
        <f t="shared" si="142"/>
        <v>#DIV/0!</v>
      </c>
      <c r="E631" s="21">
        <v>0.111</v>
      </c>
      <c r="F631" s="21" t="e">
        <f t="shared" si="140"/>
        <v>#DIV/0!</v>
      </c>
    </row>
    <row r="632" spans="1:6" x14ac:dyDescent="0.15">
      <c r="A632" s="7">
        <v>7</v>
      </c>
      <c r="B632" s="7" t="s">
        <v>193</v>
      </c>
      <c r="C632" s="22">
        <v>0</v>
      </c>
      <c r="D632" s="18" t="e">
        <f t="shared" si="142"/>
        <v>#DIV/0!</v>
      </c>
      <c r="E632" s="21">
        <v>0.111</v>
      </c>
      <c r="F632" s="21" t="e">
        <f t="shared" si="140"/>
        <v>#DIV/0!</v>
      </c>
    </row>
    <row r="633" spans="1:6" s="9" customFormat="1" x14ac:dyDescent="0.15">
      <c r="A633" s="7">
        <v>8</v>
      </c>
      <c r="B633" s="7" t="s">
        <v>194</v>
      </c>
      <c r="C633" s="22">
        <v>0</v>
      </c>
      <c r="D633" s="18" t="e">
        <f t="shared" si="142"/>
        <v>#DIV/0!</v>
      </c>
      <c r="E633" s="21">
        <v>0.111</v>
      </c>
      <c r="F633" s="21" t="e">
        <f t="shared" si="140"/>
        <v>#DIV/0!</v>
      </c>
    </row>
    <row r="634" spans="1:6" s="11" customFormat="1" x14ac:dyDescent="0.15">
      <c r="A634" s="7">
        <v>9</v>
      </c>
      <c r="B634" s="7" t="s">
        <v>195</v>
      </c>
      <c r="C634" s="22">
        <v>0</v>
      </c>
      <c r="D634" s="18" t="e">
        <f t="shared" si="142"/>
        <v>#DIV/0!</v>
      </c>
      <c r="E634" s="21">
        <v>0.111</v>
      </c>
      <c r="F634" s="21" t="e">
        <f t="shared" si="140"/>
        <v>#DIV/0!</v>
      </c>
    </row>
    <row r="635" spans="1:6" s="9" customFormat="1" x14ac:dyDescent="0.15">
      <c r="A635" s="7">
        <v>99</v>
      </c>
      <c r="B635" s="7" t="s">
        <v>95</v>
      </c>
      <c r="C635" s="22">
        <v>0</v>
      </c>
      <c r="D635" s="18" t="s">
        <v>12</v>
      </c>
      <c r="E635" s="21"/>
      <c r="F635" s="21" t="s">
        <v>12</v>
      </c>
    </row>
    <row r="636" spans="1:6" s="11" customFormat="1" x14ac:dyDescent="0.15">
      <c r="A636" s="58" t="s">
        <v>412</v>
      </c>
      <c r="B636" s="58" t="s">
        <v>416</v>
      </c>
      <c r="C636" s="59">
        <f>SUM(C637:C639)</f>
        <v>0</v>
      </c>
      <c r="D636" s="67"/>
      <c r="E636" s="77"/>
      <c r="F636" s="65" t="e">
        <f>SUM(F637:F639)</f>
        <v>#DIV/0!</v>
      </c>
    </row>
    <row r="637" spans="1:6" x14ac:dyDescent="0.15">
      <c r="A637" s="7">
        <v>1</v>
      </c>
      <c r="B637" s="7" t="s">
        <v>326</v>
      </c>
      <c r="C637" s="22">
        <v>0</v>
      </c>
      <c r="D637" s="18" t="e">
        <f>C637/$C$636</f>
        <v>#DIV/0!</v>
      </c>
      <c r="E637" s="21">
        <v>0</v>
      </c>
      <c r="F637" s="21" t="e">
        <f t="shared" si="140"/>
        <v>#DIV/0!</v>
      </c>
    </row>
    <row r="638" spans="1:6" s="9" customFormat="1" x14ac:dyDescent="0.15">
      <c r="A638" s="7">
        <v>2</v>
      </c>
      <c r="B638" s="7" t="s">
        <v>414</v>
      </c>
      <c r="C638" s="22">
        <v>0</v>
      </c>
      <c r="D638" s="18" t="e">
        <f t="shared" ref="D638:D639" si="143">C638/$C$636</f>
        <v>#DIV/0!</v>
      </c>
      <c r="E638" s="21">
        <v>0.5</v>
      </c>
      <c r="F638" s="21" t="e">
        <f t="shared" si="140"/>
        <v>#DIV/0!</v>
      </c>
    </row>
    <row r="639" spans="1:6" s="9" customFormat="1" x14ac:dyDescent="0.15">
      <c r="A639" s="7">
        <v>3</v>
      </c>
      <c r="B639" s="7" t="s">
        <v>413</v>
      </c>
      <c r="C639" s="22">
        <v>0</v>
      </c>
      <c r="D639" s="18" t="e">
        <f t="shared" si="143"/>
        <v>#DIV/0!</v>
      </c>
      <c r="E639" s="21">
        <v>1</v>
      </c>
      <c r="F639" s="21" t="e">
        <f t="shared" si="140"/>
        <v>#DIV/0!</v>
      </c>
    </row>
    <row r="640" spans="1:6" s="11" customFormat="1" x14ac:dyDescent="0.15">
      <c r="A640" s="7">
        <v>99</v>
      </c>
      <c r="B640" s="7" t="s">
        <v>415</v>
      </c>
      <c r="C640" s="22">
        <v>0</v>
      </c>
      <c r="D640" s="20" t="s">
        <v>12</v>
      </c>
      <c r="E640" s="21"/>
      <c r="F640" s="21" t="s">
        <v>12</v>
      </c>
    </row>
    <row r="641" spans="1:6" s="11" customFormat="1" x14ac:dyDescent="0.15">
      <c r="A641" s="82"/>
      <c r="B641" s="93" t="s">
        <v>345</v>
      </c>
      <c r="C641" s="83"/>
      <c r="D641" s="84"/>
      <c r="E641" s="85" t="e">
        <f>F642+F645</f>
        <v>#DIV/0!</v>
      </c>
      <c r="F641" s="86" t="e">
        <f>E641/2</f>
        <v>#DIV/0!</v>
      </c>
    </row>
    <row r="642" spans="1:6" s="11" customFormat="1" x14ac:dyDescent="0.15">
      <c r="A642" s="58" t="s">
        <v>151</v>
      </c>
      <c r="B642" s="58" t="s">
        <v>181</v>
      </c>
      <c r="C642" s="59">
        <f>SUM(C643:C644)</f>
        <v>0</v>
      </c>
      <c r="D642" s="67"/>
      <c r="E642" s="77"/>
      <c r="F642" s="65" t="e">
        <f>SUM(F643:F644)</f>
        <v>#DIV/0!</v>
      </c>
    </row>
    <row r="643" spans="1:6" x14ac:dyDescent="0.15">
      <c r="A643" s="7">
        <v>1</v>
      </c>
      <c r="B643" s="7" t="s">
        <v>96</v>
      </c>
      <c r="C643" s="22">
        <v>0</v>
      </c>
      <c r="D643" s="18" t="e">
        <f>C643/$C$642</f>
        <v>#DIV/0!</v>
      </c>
      <c r="E643" s="21">
        <v>1</v>
      </c>
      <c r="F643" s="21" t="e">
        <f t="shared" si="140"/>
        <v>#DIV/0!</v>
      </c>
    </row>
    <row r="644" spans="1:6" s="9" customFormat="1" x14ac:dyDescent="0.15">
      <c r="A644" s="7">
        <v>2</v>
      </c>
      <c r="B644" s="7" t="s">
        <v>97</v>
      </c>
      <c r="C644" s="22">
        <v>0</v>
      </c>
      <c r="D644" s="18" t="e">
        <f>C644/$C$642</f>
        <v>#DIV/0!</v>
      </c>
      <c r="E644" s="21">
        <v>0</v>
      </c>
      <c r="F644" s="21" t="e">
        <f t="shared" si="140"/>
        <v>#DIV/0!</v>
      </c>
    </row>
    <row r="645" spans="1:6" s="11" customFormat="1" x14ac:dyDescent="0.15">
      <c r="A645" s="58" t="s">
        <v>152</v>
      </c>
      <c r="B645" s="58" t="s">
        <v>182</v>
      </c>
      <c r="C645" s="76"/>
      <c r="D645" s="67"/>
      <c r="E645" s="77"/>
      <c r="F645" s="65" t="e">
        <f>SUM(F646:F649)</f>
        <v>#DIV/0!</v>
      </c>
    </row>
    <row r="646" spans="1:6" x14ac:dyDescent="0.15">
      <c r="A646" s="7">
        <v>1</v>
      </c>
      <c r="B646" s="7" t="s">
        <v>183</v>
      </c>
      <c r="C646" s="22">
        <v>0</v>
      </c>
      <c r="D646" s="18" t="e">
        <f>C646/$C$643</f>
        <v>#DIV/0!</v>
      </c>
      <c r="E646" s="21">
        <v>1</v>
      </c>
      <c r="F646" s="21" t="e">
        <f t="shared" si="140"/>
        <v>#DIV/0!</v>
      </c>
    </row>
    <row r="647" spans="1:6" s="9" customFormat="1" x14ac:dyDescent="0.15">
      <c r="A647" s="7">
        <v>2</v>
      </c>
      <c r="B647" s="7" t="s">
        <v>184</v>
      </c>
      <c r="C647" s="22">
        <v>0</v>
      </c>
      <c r="D647" s="18" t="e">
        <f t="shared" ref="D647:D650" si="144">C647/$C$643</f>
        <v>#DIV/0!</v>
      </c>
      <c r="E647" s="21">
        <v>0.66700000000000004</v>
      </c>
      <c r="F647" s="21" t="e">
        <f t="shared" si="140"/>
        <v>#DIV/0!</v>
      </c>
    </row>
    <row r="648" spans="1:6" s="11" customFormat="1" x14ac:dyDescent="0.15">
      <c r="A648" s="7">
        <v>3</v>
      </c>
      <c r="B648" s="7" t="s">
        <v>185</v>
      </c>
      <c r="C648" s="22">
        <v>0</v>
      </c>
      <c r="D648" s="18" t="e">
        <f t="shared" si="144"/>
        <v>#DIV/0!</v>
      </c>
      <c r="E648" s="21">
        <v>0.33300000000000002</v>
      </c>
      <c r="F648" s="21" t="e">
        <f t="shared" si="140"/>
        <v>#DIV/0!</v>
      </c>
    </row>
    <row r="649" spans="1:6" x14ac:dyDescent="0.15">
      <c r="A649" s="7">
        <v>4</v>
      </c>
      <c r="B649" s="7" t="s">
        <v>186</v>
      </c>
      <c r="C649" s="22">
        <v>0</v>
      </c>
      <c r="D649" s="18" t="e">
        <f t="shared" si="144"/>
        <v>#DIV/0!</v>
      </c>
      <c r="E649" s="21">
        <v>0</v>
      </c>
      <c r="F649" s="21" t="e">
        <f t="shared" si="140"/>
        <v>#DIV/0!</v>
      </c>
    </row>
    <row r="650" spans="1:6" s="9" customFormat="1" x14ac:dyDescent="0.15">
      <c r="A650" s="7">
        <v>88</v>
      </c>
      <c r="B650" s="7" t="s">
        <v>103</v>
      </c>
      <c r="C650" s="22">
        <v>0</v>
      </c>
      <c r="D650" s="18" t="e">
        <f t="shared" si="144"/>
        <v>#DIV/0!</v>
      </c>
      <c r="E650" s="21"/>
      <c r="F650" s="21"/>
    </row>
    <row r="651" spans="1:6" ht="12" x14ac:dyDescent="0.15">
      <c r="C651" s="17"/>
      <c r="D651" s="10"/>
      <c r="E651" s="2"/>
      <c r="F651" s="2"/>
    </row>
    <row r="652" spans="1:6" ht="12" x14ac:dyDescent="0.15">
      <c r="C652" s="17"/>
      <c r="D652" s="10"/>
      <c r="E652" s="2"/>
      <c r="F652" s="2"/>
    </row>
    <row r="653" spans="1:6" ht="12" x14ac:dyDescent="0.15">
      <c r="C653" s="17"/>
      <c r="D653" s="10"/>
      <c r="E653" s="2"/>
      <c r="F653" s="2"/>
    </row>
    <row r="654" spans="1:6" ht="12" x14ac:dyDescent="0.15">
      <c r="C654" s="17"/>
      <c r="D654" s="10"/>
      <c r="E654" s="2"/>
      <c r="F654" s="2"/>
    </row>
    <row r="655" spans="1:6" ht="12" x14ac:dyDescent="0.15">
      <c r="C655" s="17"/>
      <c r="D655" s="10"/>
      <c r="E655" s="2"/>
      <c r="F655" s="2"/>
    </row>
    <row r="656" spans="1:6" ht="12" x14ac:dyDescent="0.15">
      <c r="C656" s="17"/>
      <c r="D656" s="10"/>
      <c r="E656" s="2"/>
      <c r="F656" s="2"/>
    </row>
    <row r="657" spans="3:6" ht="12" x14ac:dyDescent="0.15">
      <c r="C657" s="17"/>
      <c r="D657" s="10"/>
      <c r="E657" s="2"/>
      <c r="F657" s="2"/>
    </row>
    <row r="658" spans="3:6" ht="12" x14ac:dyDescent="0.15">
      <c r="C658" s="17"/>
      <c r="D658" s="10"/>
      <c r="E658" s="2"/>
      <c r="F658" s="2"/>
    </row>
    <row r="659" spans="3:6" ht="12" x14ac:dyDescent="0.15">
      <c r="C659" s="17"/>
      <c r="D659" s="10"/>
      <c r="E659" s="2"/>
      <c r="F659" s="2"/>
    </row>
  </sheetData>
  <sheetProtection password="D37B" sheet="1" objects="1" scenarios="1" selectLockedCells="1"/>
  <mergeCells count="9">
    <mergeCell ref="E591:F597"/>
    <mergeCell ref="A1:B1"/>
    <mergeCell ref="A2:B2"/>
    <mergeCell ref="A3:B3"/>
    <mergeCell ref="E296:F298"/>
    <mergeCell ref="E403:F410"/>
    <mergeCell ref="E412:F419"/>
    <mergeCell ref="D438:F441"/>
    <mergeCell ref="E505:F507"/>
  </mergeCells>
  <phoneticPr fontId="22" type="noConversion"/>
  <pageMargins left="0.23622047244094491" right="0.23622047244094491" top="0.23622047244094491" bottom="0.23622047244094491" header="0.23622047244094491" footer="0.23622047244094491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659"/>
  <sheetViews>
    <sheetView workbookViewId="0">
      <pane ySplit="3" topLeftCell="A4" activePane="bottomLeft" state="frozen"/>
      <selection pane="bottomLeft" activeCell="C7" sqref="C7"/>
    </sheetView>
  </sheetViews>
  <sheetFormatPr baseColWidth="10" defaultColWidth="10.83203125" defaultRowHeight="11" x14ac:dyDescent="0.15"/>
  <cols>
    <col min="1" max="1" width="5" style="1" customWidth="1"/>
    <col min="2" max="2" width="93.83203125" style="1" customWidth="1"/>
    <col min="3" max="3" width="6.6640625" style="16" customWidth="1"/>
    <col min="4" max="4" width="6.6640625" style="9" customWidth="1"/>
    <col min="5" max="6" width="6.6640625" style="1" customWidth="1"/>
    <col min="7" max="16384" width="10.83203125" style="1"/>
  </cols>
  <sheetData>
    <row r="1" spans="1:8" ht="45" customHeight="1" x14ac:dyDescent="0.15">
      <c r="A1" s="149" t="s">
        <v>373</v>
      </c>
      <c r="B1" s="149"/>
    </row>
    <row r="2" spans="1:8" ht="31" customHeight="1" x14ac:dyDescent="0.15">
      <c r="A2" s="134" t="s">
        <v>458</v>
      </c>
      <c r="B2" s="134"/>
    </row>
    <row r="3" spans="1:8" ht="40" customHeight="1" x14ac:dyDescent="0.15">
      <c r="A3" s="161" t="s">
        <v>456</v>
      </c>
      <c r="B3" s="162"/>
      <c r="C3" s="96" t="s">
        <v>241</v>
      </c>
      <c r="D3" s="4" t="s">
        <v>230</v>
      </c>
      <c r="E3" s="5" t="s">
        <v>242</v>
      </c>
      <c r="F3" s="5" t="s">
        <v>308</v>
      </c>
    </row>
    <row r="4" spans="1:8" ht="15" customHeight="1" x14ac:dyDescent="0.15">
      <c r="A4" s="95" t="s">
        <v>326</v>
      </c>
      <c r="B4" s="95" t="s">
        <v>2</v>
      </c>
      <c r="C4" s="97" t="s">
        <v>0</v>
      </c>
      <c r="D4" s="3" t="s">
        <v>231</v>
      </c>
      <c r="E4" s="6" t="s">
        <v>12</v>
      </c>
      <c r="F4" s="6"/>
    </row>
    <row r="5" spans="1:8" ht="15" x14ac:dyDescent="0.2">
      <c r="A5" s="39">
        <v>0</v>
      </c>
      <c r="B5" s="40" t="s">
        <v>232</v>
      </c>
      <c r="C5" s="41"/>
      <c r="D5" s="42"/>
      <c r="E5" s="43"/>
      <c r="F5" s="43"/>
    </row>
    <row r="6" spans="1:8" ht="12" x14ac:dyDescent="0.15">
      <c r="A6" s="57">
        <v>0.3</v>
      </c>
      <c r="B6" s="58" t="s">
        <v>235</v>
      </c>
      <c r="C6" s="59">
        <f>SUM(C7:C9)</f>
        <v>0</v>
      </c>
      <c r="D6" s="60"/>
      <c r="E6" s="61"/>
      <c r="F6" s="61"/>
    </row>
    <row r="7" spans="1:8" x14ac:dyDescent="0.15">
      <c r="A7" s="12">
        <v>1</v>
      </c>
      <c r="B7" s="12" t="s">
        <v>233</v>
      </c>
      <c r="C7" s="23">
        <v>0</v>
      </c>
      <c r="D7" s="24" t="e">
        <f>C7/$C$6</f>
        <v>#DIV/0!</v>
      </c>
      <c r="E7" s="13" t="s">
        <v>12</v>
      </c>
      <c r="F7" s="13" t="s">
        <v>12</v>
      </c>
    </row>
    <row r="8" spans="1:8" x14ac:dyDescent="0.15">
      <c r="A8" s="12">
        <v>2</v>
      </c>
      <c r="B8" s="12" t="s">
        <v>234</v>
      </c>
      <c r="C8" s="23">
        <v>0</v>
      </c>
      <c r="D8" s="24" t="e">
        <f t="shared" ref="D8:D9" si="0">C8/$C$6</f>
        <v>#DIV/0!</v>
      </c>
      <c r="E8" s="13" t="s">
        <v>12</v>
      </c>
      <c r="F8" s="13" t="s">
        <v>12</v>
      </c>
    </row>
    <row r="9" spans="1:8" x14ac:dyDescent="0.15">
      <c r="A9" s="12">
        <v>3</v>
      </c>
      <c r="B9" s="12" t="s">
        <v>103</v>
      </c>
      <c r="C9" s="23">
        <v>0</v>
      </c>
      <c r="D9" s="24" t="e">
        <f t="shared" si="0"/>
        <v>#DIV/0!</v>
      </c>
      <c r="E9" s="13" t="s">
        <v>12</v>
      </c>
      <c r="F9" s="13" t="s">
        <v>12</v>
      </c>
    </row>
    <row r="10" spans="1:8" x14ac:dyDescent="0.15">
      <c r="A10" s="57">
        <v>0.5</v>
      </c>
      <c r="B10" s="58" t="s">
        <v>236</v>
      </c>
      <c r="C10" s="62">
        <f>SUM(C11:C14)</f>
        <v>0</v>
      </c>
      <c r="D10" s="63"/>
      <c r="E10" s="64"/>
      <c r="F10" s="64"/>
    </row>
    <row r="11" spans="1:8" x14ac:dyDescent="0.15">
      <c r="A11" s="12">
        <v>1</v>
      </c>
      <c r="B11" s="12" t="s">
        <v>237</v>
      </c>
      <c r="C11" s="23">
        <v>0</v>
      </c>
      <c r="D11" s="24" t="e">
        <f>C11/$C$10</f>
        <v>#DIV/0!</v>
      </c>
      <c r="E11" s="13" t="s">
        <v>12</v>
      </c>
      <c r="F11" s="13" t="s">
        <v>12</v>
      </c>
    </row>
    <row r="12" spans="1:8" x14ac:dyDescent="0.15">
      <c r="A12" s="12">
        <v>2</v>
      </c>
      <c r="B12" s="12" t="s">
        <v>238</v>
      </c>
      <c r="C12" s="23">
        <v>0</v>
      </c>
      <c r="D12" s="24" t="e">
        <f t="shared" ref="D12:D14" si="1">C12/$C$10</f>
        <v>#DIV/0!</v>
      </c>
      <c r="E12" s="13" t="s">
        <v>12</v>
      </c>
      <c r="F12" s="13" t="s">
        <v>12</v>
      </c>
      <c r="H12" s="1" t="s">
        <v>12</v>
      </c>
    </row>
    <row r="13" spans="1:8" x14ac:dyDescent="0.15">
      <c r="A13" s="12">
        <v>3</v>
      </c>
      <c r="B13" s="12" t="s">
        <v>239</v>
      </c>
      <c r="C13" s="23">
        <v>0</v>
      </c>
      <c r="D13" s="24" t="e">
        <f t="shared" si="1"/>
        <v>#DIV/0!</v>
      </c>
      <c r="E13" s="13" t="s">
        <v>12</v>
      </c>
      <c r="F13" s="13" t="s">
        <v>12</v>
      </c>
    </row>
    <row r="14" spans="1:8" ht="15" customHeight="1" x14ac:dyDescent="0.15">
      <c r="A14" s="12">
        <v>4</v>
      </c>
      <c r="B14" s="12" t="s">
        <v>240</v>
      </c>
      <c r="C14" s="23">
        <v>0</v>
      </c>
      <c r="D14" s="24" t="e">
        <f t="shared" si="1"/>
        <v>#DIV/0!</v>
      </c>
      <c r="E14" s="13" t="s">
        <v>12</v>
      </c>
      <c r="F14" s="13" t="s">
        <v>12</v>
      </c>
    </row>
    <row r="15" spans="1:8" ht="15" x14ac:dyDescent="0.2">
      <c r="A15" s="44" t="s">
        <v>23</v>
      </c>
      <c r="B15" s="40" t="s">
        <v>24</v>
      </c>
      <c r="C15" s="41"/>
      <c r="D15" s="42"/>
      <c r="E15" s="47" t="e">
        <f>SUM(F16+F23+F30+F37+F44+F51+F58+F65+F72+F79+F86+F93+F100+F107)</f>
        <v>#DIV/0!</v>
      </c>
      <c r="F15" s="45" t="e">
        <f>E15/13</f>
        <v>#DIV/0!</v>
      </c>
    </row>
    <row r="16" spans="1:8" x14ac:dyDescent="0.15">
      <c r="A16" s="58" t="s">
        <v>3</v>
      </c>
      <c r="B16" s="58" t="s">
        <v>62</v>
      </c>
      <c r="C16" s="59">
        <f>SUM(C17:C21)</f>
        <v>0</v>
      </c>
      <c r="D16" s="58"/>
      <c r="E16" s="58"/>
      <c r="F16" s="65" t="e">
        <f>SUM(F17:F21)</f>
        <v>#DIV/0!</v>
      </c>
    </row>
    <row r="17" spans="1:6" x14ac:dyDescent="0.15">
      <c r="A17" s="7">
        <v>1</v>
      </c>
      <c r="B17" s="7" t="s">
        <v>4</v>
      </c>
      <c r="C17" s="22">
        <v>0</v>
      </c>
      <c r="D17" s="18" t="e">
        <f>C17/$C$16</f>
        <v>#DIV/0!</v>
      </c>
      <c r="E17" s="15">
        <v>1</v>
      </c>
      <c r="F17" s="21" t="e">
        <f>D17*E17</f>
        <v>#DIV/0!</v>
      </c>
    </row>
    <row r="18" spans="1:6" x14ac:dyDescent="0.15">
      <c r="A18" s="7">
        <v>2</v>
      </c>
      <c r="B18" s="7" t="s">
        <v>5</v>
      </c>
      <c r="C18" s="22">
        <v>0</v>
      </c>
      <c r="D18" s="18" t="e">
        <f t="shared" ref="D18:D21" si="2">C18/$C$16</f>
        <v>#DIV/0!</v>
      </c>
      <c r="E18" s="15">
        <v>0.75</v>
      </c>
      <c r="F18" s="21" t="e">
        <f t="shared" ref="F18:F21" si="3">D18*E18</f>
        <v>#DIV/0!</v>
      </c>
    </row>
    <row r="19" spans="1:6" x14ac:dyDescent="0.15">
      <c r="A19" s="7">
        <v>3</v>
      </c>
      <c r="B19" s="7" t="s">
        <v>6</v>
      </c>
      <c r="C19" s="22">
        <v>0</v>
      </c>
      <c r="D19" s="18" t="e">
        <f t="shared" si="2"/>
        <v>#DIV/0!</v>
      </c>
      <c r="E19" s="15">
        <v>0.5</v>
      </c>
      <c r="F19" s="21" t="e">
        <f t="shared" si="3"/>
        <v>#DIV/0!</v>
      </c>
    </row>
    <row r="20" spans="1:6" x14ac:dyDescent="0.15">
      <c r="A20" s="7">
        <v>4</v>
      </c>
      <c r="B20" s="7" t="s">
        <v>7</v>
      </c>
      <c r="C20" s="22">
        <v>0</v>
      </c>
      <c r="D20" s="18" t="e">
        <f t="shared" si="2"/>
        <v>#DIV/0!</v>
      </c>
      <c r="E20" s="15">
        <v>0.25</v>
      </c>
      <c r="F20" s="21" t="e">
        <f t="shared" si="3"/>
        <v>#DIV/0!</v>
      </c>
    </row>
    <row r="21" spans="1:6" x14ac:dyDescent="0.15">
      <c r="A21" s="7">
        <v>5</v>
      </c>
      <c r="B21" s="7" t="s">
        <v>8</v>
      </c>
      <c r="C21" s="22">
        <v>0</v>
      </c>
      <c r="D21" s="18" t="e">
        <f t="shared" si="2"/>
        <v>#DIV/0!</v>
      </c>
      <c r="E21" s="15">
        <v>0</v>
      </c>
      <c r="F21" s="21" t="e">
        <f t="shared" si="3"/>
        <v>#DIV/0!</v>
      </c>
    </row>
    <row r="22" spans="1:6" x14ac:dyDescent="0.15">
      <c r="A22" s="7">
        <v>99</v>
      </c>
      <c r="B22" s="7" t="s">
        <v>9</v>
      </c>
      <c r="C22" s="22">
        <v>0</v>
      </c>
      <c r="D22" s="20" t="e">
        <f>SUM(D17:D21)</f>
        <v>#DIV/0!</v>
      </c>
      <c r="E22" s="14" t="s">
        <v>243</v>
      </c>
      <c r="F22" s="21" t="s">
        <v>12</v>
      </c>
    </row>
    <row r="23" spans="1:6" x14ac:dyDescent="0.15">
      <c r="A23" s="58" t="s">
        <v>10</v>
      </c>
      <c r="B23" s="58" t="s">
        <v>63</v>
      </c>
      <c r="C23" s="59">
        <f>SUM(C24:C28)</f>
        <v>0</v>
      </c>
      <c r="D23" s="58"/>
      <c r="E23" s="58"/>
      <c r="F23" s="65" t="e">
        <f>SUM(F24:F28)</f>
        <v>#DIV/0!</v>
      </c>
    </row>
    <row r="24" spans="1:6" x14ac:dyDescent="0.15">
      <c r="A24" s="7">
        <v>1</v>
      </c>
      <c r="B24" s="7" t="s">
        <v>4</v>
      </c>
      <c r="C24" s="22">
        <v>0</v>
      </c>
      <c r="D24" s="18" t="e">
        <f>C24/$C$23</f>
        <v>#DIV/0!</v>
      </c>
      <c r="E24" s="15">
        <v>1</v>
      </c>
      <c r="F24" s="21" t="e">
        <f>D24*E24</f>
        <v>#DIV/0!</v>
      </c>
    </row>
    <row r="25" spans="1:6" x14ac:dyDescent="0.15">
      <c r="A25" s="7">
        <v>2</v>
      </c>
      <c r="B25" s="7" t="s">
        <v>5</v>
      </c>
      <c r="C25" s="22">
        <v>0</v>
      </c>
      <c r="D25" s="18" t="e">
        <f t="shared" ref="D25:D28" si="4">C25/$C$23</f>
        <v>#DIV/0!</v>
      </c>
      <c r="E25" s="15">
        <v>0.75</v>
      </c>
      <c r="F25" s="21" t="e">
        <f t="shared" ref="F25:F28" si="5">D25*E25</f>
        <v>#DIV/0!</v>
      </c>
    </row>
    <row r="26" spans="1:6" x14ac:dyDescent="0.15">
      <c r="A26" s="7">
        <v>3</v>
      </c>
      <c r="B26" s="7" t="s">
        <v>6</v>
      </c>
      <c r="C26" s="22">
        <v>0</v>
      </c>
      <c r="D26" s="18" t="e">
        <f t="shared" si="4"/>
        <v>#DIV/0!</v>
      </c>
      <c r="E26" s="15">
        <v>0.5</v>
      </c>
      <c r="F26" s="21" t="e">
        <f t="shared" si="5"/>
        <v>#DIV/0!</v>
      </c>
    </row>
    <row r="27" spans="1:6" x14ac:dyDescent="0.15">
      <c r="A27" s="7">
        <v>4</v>
      </c>
      <c r="B27" s="7" t="s">
        <v>7</v>
      </c>
      <c r="C27" s="22">
        <v>0</v>
      </c>
      <c r="D27" s="18" t="e">
        <f t="shared" si="4"/>
        <v>#DIV/0!</v>
      </c>
      <c r="E27" s="15">
        <v>0.25</v>
      </c>
      <c r="F27" s="21" t="e">
        <f t="shared" si="5"/>
        <v>#DIV/0!</v>
      </c>
    </row>
    <row r="28" spans="1:6" x14ac:dyDescent="0.15">
      <c r="A28" s="7">
        <v>5</v>
      </c>
      <c r="B28" s="7" t="s">
        <v>8</v>
      </c>
      <c r="C28" s="22">
        <v>0</v>
      </c>
      <c r="D28" s="18" t="e">
        <f t="shared" si="4"/>
        <v>#DIV/0!</v>
      </c>
      <c r="E28" s="15">
        <v>0</v>
      </c>
      <c r="F28" s="21" t="e">
        <f t="shared" si="5"/>
        <v>#DIV/0!</v>
      </c>
    </row>
    <row r="29" spans="1:6" x14ac:dyDescent="0.15">
      <c r="A29" s="7">
        <v>99</v>
      </c>
      <c r="B29" s="7" t="s">
        <v>9</v>
      </c>
      <c r="C29" s="22">
        <v>0</v>
      </c>
      <c r="D29" s="20" t="e">
        <f>SUM(D24:D28)</f>
        <v>#DIV/0!</v>
      </c>
      <c r="E29" s="14" t="s">
        <v>243</v>
      </c>
      <c r="F29" s="21" t="s">
        <v>12</v>
      </c>
    </row>
    <row r="30" spans="1:6" x14ac:dyDescent="0.15">
      <c r="A30" s="58" t="s">
        <v>11</v>
      </c>
      <c r="B30" s="58" t="s">
        <v>64</v>
      </c>
      <c r="C30" s="59">
        <f>SUM(C31:C35)</f>
        <v>0</v>
      </c>
      <c r="D30" s="58"/>
      <c r="E30" s="58"/>
      <c r="F30" s="65" t="e">
        <f>SUM(F31:F35)</f>
        <v>#DIV/0!</v>
      </c>
    </row>
    <row r="31" spans="1:6" x14ac:dyDescent="0.15">
      <c r="A31" s="7">
        <v>1</v>
      </c>
      <c r="B31" s="7" t="s">
        <v>4</v>
      </c>
      <c r="C31" s="22">
        <v>0</v>
      </c>
      <c r="D31" s="18" t="e">
        <f>C31/$C$30</f>
        <v>#DIV/0!</v>
      </c>
      <c r="E31" s="15">
        <v>1</v>
      </c>
      <c r="F31" s="21" t="e">
        <f>D31*E31</f>
        <v>#DIV/0!</v>
      </c>
    </row>
    <row r="32" spans="1:6" x14ac:dyDescent="0.15">
      <c r="A32" s="7">
        <v>2</v>
      </c>
      <c r="B32" s="7" t="s">
        <v>5</v>
      </c>
      <c r="C32" s="22">
        <v>0</v>
      </c>
      <c r="D32" s="18" t="e">
        <f t="shared" ref="D32:D35" si="6">C32/$C$30</f>
        <v>#DIV/0!</v>
      </c>
      <c r="E32" s="15">
        <v>0.75</v>
      </c>
      <c r="F32" s="21" t="e">
        <f t="shared" ref="F32:F35" si="7">D32*E32</f>
        <v>#DIV/0!</v>
      </c>
    </row>
    <row r="33" spans="1:6" x14ac:dyDescent="0.15">
      <c r="A33" s="7">
        <v>3</v>
      </c>
      <c r="B33" s="7" t="s">
        <v>6</v>
      </c>
      <c r="C33" s="22">
        <v>0</v>
      </c>
      <c r="D33" s="18" t="e">
        <f t="shared" si="6"/>
        <v>#DIV/0!</v>
      </c>
      <c r="E33" s="15">
        <v>0.5</v>
      </c>
      <c r="F33" s="21" t="e">
        <f t="shared" si="7"/>
        <v>#DIV/0!</v>
      </c>
    </row>
    <row r="34" spans="1:6" x14ac:dyDescent="0.15">
      <c r="A34" s="7">
        <v>4</v>
      </c>
      <c r="B34" s="7" t="s">
        <v>7</v>
      </c>
      <c r="C34" s="22">
        <v>0</v>
      </c>
      <c r="D34" s="18" t="e">
        <f t="shared" si="6"/>
        <v>#DIV/0!</v>
      </c>
      <c r="E34" s="15">
        <v>0.25</v>
      </c>
      <c r="F34" s="21" t="e">
        <f t="shared" si="7"/>
        <v>#DIV/0!</v>
      </c>
    </row>
    <row r="35" spans="1:6" x14ac:dyDescent="0.15">
      <c r="A35" s="7">
        <v>5</v>
      </c>
      <c r="B35" s="7" t="s">
        <v>8</v>
      </c>
      <c r="C35" s="22">
        <v>0</v>
      </c>
      <c r="D35" s="18" t="e">
        <f t="shared" si="6"/>
        <v>#DIV/0!</v>
      </c>
      <c r="E35" s="15">
        <v>0</v>
      </c>
      <c r="F35" s="21" t="e">
        <f t="shared" si="7"/>
        <v>#DIV/0!</v>
      </c>
    </row>
    <row r="36" spans="1:6" x14ac:dyDescent="0.15">
      <c r="A36" s="7">
        <v>99</v>
      </c>
      <c r="B36" s="7" t="s">
        <v>9</v>
      </c>
      <c r="C36" s="22">
        <v>0</v>
      </c>
      <c r="D36" s="20" t="e">
        <f>SUM(D31:D35)</f>
        <v>#DIV/0!</v>
      </c>
      <c r="E36" s="14" t="s">
        <v>243</v>
      </c>
      <c r="F36" s="21" t="s">
        <v>12</v>
      </c>
    </row>
    <row r="37" spans="1:6" x14ac:dyDescent="0.15">
      <c r="A37" s="58" t="s">
        <v>13</v>
      </c>
      <c r="B37" s="58" t="s">
        <v>65</v>
      </c>
      <c r="C37" s="59">
        <f>SUM(C38:C42)</f>
        <v>0</v>
      </c>
      <c r="D37" s="58"/>
      <c r="E37" s="58"/>
      <c r="F37" s="65" t="e">
        <f>SUM(F38:F42)</f>
        <v>#DIV/0!</v>
      </c>
    </row>
    <row r="38" spans="1:6" x14ac:dyDescent="0.15">
      <c r="A38" s="7">
        <v>1</v>
      </c>
      <c r="B38" s="7" t="s">
        <v>4</v>
      </c>
      <c r="C38" s="22">
        <v>0</v>
      </c>
      <c r="D38" s="18" t="e">
        <f>C38/$C$37</f>
        <v>#DIV/0!</v>
      </c>
      <c r="E38" s="15">
        <v>1</v>
      </c>
      <c r="F38" s="21" t="e">
        <f>D38*E38</f>
        <v>#DIV/0!</v>
      </c>
    </row>
    <row r="39" spans="1:6" x14ac:dyDescent="0.15">
      <c r="A39" s="7">
        <v>2</v>
      </c>
      <c r="B39" s="7" t="s">
        <v>5</v>
      </c>
      <c r="C39" s="22">
        <v>0</v>
      </c>
      <c r="D39" s="18" t="e">
        <f t="shared" ref="D39:D42" si="8">C39/$C$37</f>
        <v>#DIV/0!</v>
      </c>
      <c r="E39" s="15">
        <v>0.75</v>
      </c>
      <c r="F39" s="21" t="e">
        <f t="shared" ref="F39:F42" si="9">D39*E39</f>
        <v>#DIV/0!</v>
      </c>
    </row>
    <row r="40" spans="1:6" x14ac:dyDescent="0.15">
      <c r="A40" s="7">
        <v>3</v>
      </c>
      <c r="B40" s="7" t="s">
        <v>6</v>
      </c>
      <c r="C40" s="22">
        <v>0</v>
      </c>
      <c r="D40" s="18" t="e">
        <f t="shared" si="8"/>
        <v>#DIV/0!</v>
      </c>
      <c r="E40" s="15">
        <v>0.5</v>
      </c>
      <c r="F40" s="21" t="e">
        <f t="shared" si="9"/>
        <v>#DIV/0!</v>
      </c>
    </row>
    <row r="41" spans="1:6" x14ac:dyDescent="0.15">
      <c r="A41" s="7">
        <v>4</v>
      </c>
      <c r="B41" s="7" t="s">
        <v>7</v>
      </c>
      <c r="C41" s="22">
        <v>0</v>
      </c>
      <c r="D41" s="18" t="e">
        <f t="shared" si="8"/>
        <v>#DIV/0!</v>
      </c>
      <c r="E41" s="15">
        <v>0.25</v>
      </c>
      <c r="F41" s="21" t="e">
        <f t="shared" si="9"/>
        <v>#DIV/0!</v>
      </c>
    </row>
    <row r="42" spans="1:6" x14ac:dyDescent="0.15">
      <c r="A42" s="7">
        <v>5</v>
      </c>
      <c r="B42" s="7" t="s">
        <v>8</v>
      </c>
      <c r="C42" s="22">
        <v>0</v>
      </c>
      <c r="D42" s="18" t="e">
        <f t="shared" si="8"/>
        <v>#DIV/0!</v>
      </c>
      <c r="E42" s="15">
        <v>0</v>
      </c>
      <c r="F42" s="21" t="e">
        <f t="shared" si="9"/>
        <v>#DIV/0!</v>
      </c>
    </row>
    <row r="43" spans="1:6" x14ac:dyDescent="0.15">
      <c r="A43" s="7">
        <v>99</v>
      </c>
      <c r="B43" s="7" t="s">
        <v>9</v>
      </c>
      <c r="C43" s="22">
        <v>0</v>
      </c>
      <c r="D43" s="20" t="e">
        <f>SUM(D38:D42)</f>
        <v>#DIV/0!</v>
      </c>
      <c r="E43" s="14" t="s">
        <v>243</v>
      </c>
      <c r="F43" s="21" t="s">
        <v>12</v>
      </c>
    </row>
    <row r="44" spans="1:6" x14ac:dyDescent="0.15">
      <c r="A44" s="58" t="s">
        <v>218</v>
      </c>
      <c r="B44" s="58" t="s">
        <v>219</v>
      </c>
      <c r="C44" s="59">
        <f>SUM(C45:C49)</f>
        <v>0</v>
      </c>
      <c r="D44" s="66"/>
      <c r="E44" s="58"/>
      <c r="F44" s="65" t="e">
        <f>SUM(F45:F49)</f>
        <v>#DIV/0!</v>
      </c>
    </row>
    <row r="45" spans="1:6" x14ac:dyDescent="0.15">
      <c r="A45" s="7">
        <v>1</v>
      </c>
      <c r="B45" s="7" t="s">
        <v>4</v>
      </c>
      <c r="C45" s="22">
        <v>0</v>
      </c>
      <c r="D45" s="18" t="e">
        <f>C45/$C$44</f>
        <v>#DIV/0!</v>
      </c>
      <c r="E45" s="15">
        <v>1</v>
      </c>
      <c r="F45" s="21" t="e">
        <f>D45*E45</f>
        <v>#DIV/0!</v>
      </c>
    </row>
    <row r="46" spans="1:6" x14ac:dyDescent="0.15">
      <c r="A46" s="7">
        <v>2</v>
      </c>
      <c r="B46" s="7" t="s">
        <v>5</v>
      </c>
      <c r="C46" s="22">
        <v>0</v>
      </c>
      <c r="D46" s="18" t="e">
        <f t="shared" ref="D46:D49" si="10">C46/$C$44</f>
        <v>#DIV/0!</v>
      </c>
      <c r="E46" s="15">
        <v>0.75</v>
      </c>
      <c r="F46" s="21" t="e">
        <f t="shared" ref="F46:F49" si="11">D46*E46</f>
        <v>#DIV/0!</v>
      </c>
    </row>
    <row r="47" spans="1:6" x14ac:dyDescent="0.15">
      <c r="A47" s="7">
        <v>3</v>
      </c>
      <c r="B47" s="7" t="s">
        <v>6</v>
      </c>
      <c r="C47" s="22">
        <v>0</v>
      </c>
      <c r="D47" s="18" t="e">
        <f t="shared" si="10"/>
        <v>#DIV/0!</v>
      </c>
      <c r="E47" s="15">
        <v>0.5</v>
      </c>
      <c r="F47" s="21" t="e">
        <f t="shared" si="11"/>
        <v>#DIV/0!</v>
      </c>
    </row>
    <row r="48" spans="1:6" x14ac:dyDescent="0.15">
      <c r="A48" s="7">
        <v>4</v>
      </c>
      <c r="B48" s="7" t="s">
        <v>7</v>
      </c>
      <c r="C48" s="22">
        <v>0</v>
      </c>
      <c r="D48" s="18" t="e">
        <f t="shared" si="10"/>
        <v>#DIV/0!</v>
      </c>
      <c r="E48" s="15">
        <v>0.25</v>
      </c>
      <c r="F48" s="21" t="e">
        <f t="shared" si="11"/>
        <v>#DIV/0!</v>
      </c>
    </row>
    <row r="49" spans="1:6" x14ac:dyDescent="0.15">
      <c r="A49" s="7">
        <v>5</v>
      </c>
      <c r="B49" s="7" t="s">
        <v>8</v>
      </c>
      <c r="C49" s="22">
        <v>0</v>
      </c>
      <c r="D49" s="18" t="e">
        <f t="shared" si="10"/>
        <v>#DIV/0!</v>
      </c>
      <c r="E49" s="15">
        <v>0</v>
      </c>
      <c r="F49" s="21" t="e">
        <f t="shared" si="11"/>
        <v>#DIV/0!</v>
      </c>
    </row>
    <row r="50" spans="1:6" x14ac:dyDescent="0.15">
      <c r="A50" s="7">
        <v>99</v>
      </c>
      <c r="B50" s="7" t="s">
        <v>9</v>
      </c>
      <c r="C50" s="22">
        <v>0</v>
      </c>
      <c r="D50" s="20" t="e">
        <f>SUM(D45:D49)</f>
        <v>#DIV/0!</v>
      </c>
      <c r="E50" s="14" t="s">
        <v>243</v>
      </c>
      <c r="F50" s="21" t="s">
        <v>12</v>
      </c>
    </row>
    <row r="51" spans="1:6" x14ac:dyDescent="0.15">
      <c r="A51" s="58" t="s">
        <v>14</v>
      </c>
      <c r="B51" s="58" t="s">
        <v>66</v>
      </c>
      <c r="C51" s="59">
        <f>SUM(C52:C56)</f>
        <v>0</v>
      </c>
      <c r="D51" s="58"/>
      <c r="E51" s="58"/>
      <c r="F51" s="65" t="e">
        <f>SUM(F52:F56)</f>
        <v>#DIV/0!</v>
      </c>
    </row>
    <row r="52" spans="1:6" x14ac:dyDescent="0.15">
      <c r="A52" s="7">
        <v>1</v>
      </c>
      <c r="B52" s="7" t="s">
        <v>4</v>
      </c>
      <c r="C52" s="22">
        <v>0</v>
      </c>
      <c r="D52" s="19" t="e">
        <f xml:space="preserve"> C52/$C$51</f>
        <v>#DIV/0!</v>
      </c>
      <c r="E52" s="15">
        <v>1</v>
      </c>
      <c r="F52" s="21" t="e">
        <f>D52*E52</f>
        <v>#DIV/0!</v>
      </c>
    </row>
    <row r="53" spans="1:6" x14ac:dyDescent="0.15">
      <c r="A53" s="7">
        <v>2</v>
      </c>
      <c r="B53" s="7" t="s">
        <v>5</v>
      </c>
      <c r="C53" s="22">
        <v>0</v>
      </c>
      <c r="D53" s="19" t="e">
        <f t="shared" ref="D53:D56" si="12" xml:space="preserve"> C53/$C$51</f>
        <v>#DIV/0!</v>
      </c>
      <c r="E53" s="15">
        <v>0.75</v>
      </c>
      <c r="F53" s="21" t="e">
        <f t="shared" ref="F53:F56" si="13">D53*E53</f>
        <v>#DIV/0!</v>
      </c>
    </row>
    <row r="54" spans="1:6" x14ac:dyDescent="0.15">
      <c r="A54" s="7">
        <v>3</v>
      </c>
      <c r="B54" s="7" t="s">
        <v>6</v>
      </c>
      <c r="C54" s="22">
        <v>0</v>
      </c>
      <c r="D54" s="19" t="e">
        <f t="shared" si="12"/>
        <v>#DIV/0!</v>
      </c>
      <c r="E54" s="15">
        <v>0.5</v>
      </c>
      <c r="F54" s="21" t="e">
        <f t="shared" si="13"/>
        <v>#DIV/0!</v>
      </c>
    </row>
    <row r="55" spans="1:6" x14ac:dyDescent="0.15">
      <c r="A55" s="7">
        <v>4</v>
      </c>
      <c r="B55" s="7" t="s">
        <v>7</v>
      </c>
      <c r="C55" s="22">
        <v>0</v>
      </c>
      <c r="D55" s="19" t="e">
        <f t="shared" si="12"/>
        <v>#DIV/0!</v>
      </c>
      <c r="E55" s="15">
        <v>0.25</v>
      </c>
      <c r="F55" s="21" t="e">
        <f t="shared" si="13"/>
        <v>#DIV/0!</v>
      </c>
    </row>
    <row r="56" spans="1:6" x14ac:dyDescent="0.15">
      <c r="A56" s="7">
        <v>5</v>
      </c>
      <c r="B56" s="7" t="s">
        <v>8</v>
      </c>
      <c r="C56" s="22">
        <v>0</v>
      </c>
      <c r="D56" s="19" t="e">
        <f t="shared" si="12"/>
        <v>#DIV/0!</v>
      </c>
      <c r="E56" s="15">
        <v>0</v>
      </c>
      <c r="F56" s="21" t="e">
        <f t="shared" si="13"/>
        <v>#DIV/0!</v>
      </c>
    </row>
    <row r="57" spans="1:6" x14ac:dyDescent="0.15">
      <c r="A57" s="7">
        <v>99</v>
      </c>
      <c r="B57" s="7" t="s">
        <v>9</v>
      </c>
      <c r="C57" s="22">
        <v>0</v>
      </c>
      <c r="D57" s="20" t="e">
        <f>SUM(D52:D56)</f>
        <v>#DIV/0!</v>
      </c>
      <c r="E57" s="14" t="s">
        <v>243</v>
      </c>
      <c r="F57" s="21" t="s">
        <v>12</v>
      </c>
    </row>
    <row r="58" spans="1:6" x14ac:dyDescent="0.15">
      <c r="A58" s="58" t="s">
        <v>15</v>
      </c>
      <c r="B58" s="58" t="s">
        <v>67</v>
      </c>
      <c r="C58" s="59">
        <f>SUM(C59:C63)</f>
        <v>0</v>
      </c>
      <c r="D58" s="58"/>
      <c r="E58" s="58"/>
      <c r="F58" s="65" t="e">
        <f>SUM(F59:F63)</f>
        <v>#DIV/0!</v>
      </c>
    </row>
    <row r="59" spans="1:6" x14ac:dyDescent="0.15">
      <c r="A59" s="7">
        <v>1</v>
      </c>
      <c r="B59" s="7" t="s">
        <v>4</v>
      </c>
      <c r="C59" s="22">
        <v>0</v>
      </c>
      <c r="D59" s="19" t="e">
        <f>C59/$C$58</f>
        <v>#DIV/0!</v>
      </c>
      <c r="E59" s="15">
        <v>1</v>
      </c>
      <c r="F59" s="21" t="e">
        <f>D59*E59</f>
        <v>#DIV/0!</v>
      </c>
    </row>
    <row r="60" spans="1:6" x14ac:dyDescent="0.15">
      <c r="A60" s="7">
        <v>2</v>
      </c>
      <c r="B60" s="7" t="s">
        <v>5</v>
      </c>
      <c r="C60" s="22">
        <v>0</v>
      </c>
      <c r="D60" s="19" t="e">
        <f t="shared" ref="D60:D63" si="14">C60/$C$58</f>
        <v>#DIV/0!</v>
      </c>
      <c r="E60" s="15">
        <v>0.75</v>
      </c>
      <c r="F60" s="21" t="e">
        <f t="shared" ref="F60:F63" si="15">D60*E60</f>
        <v>#DIV/0!</v>
      </c>
    </row>
    <row r="61" spans="1:6" x14ac:dyDescent="0.15">
      <c r="A61" s="7">
        <v>3</v>
      </c>
      <c r="B61" s="7" t="s">
        <v>6</v>
      </c>
      <c r="C61" s="22">
        <v>0</v>
      </c>
      <c r="D61" s="19" t="e">
        <f t="shared" si="14"/>
        <v>#DIV/0!</v>
      </c>
      <c r="E61" s="15">
        <v>0.5</v>
      </c>
      <c r="F61" s="21" t="e">
        <f t="shared" si="15"/>
        <v>#DIV/0!</v>
      </c>
    </row>
    <row r="62" spans="1:6" x14ac:dyDescent="0.15">
      <c r="A62" s="7">
        <v>4</v>
      </c>
      <c r="B62" s="7" t="s">
        <v>7</v>
      </c>
      <c r="C62" s="22">
        <v>0</v>
      </c>
      <c r="D62" s="19" t="e">
        <f t="shared" si="14"/>
        <v>#DIV/0!</v>
      </c>
      <c r="E62" s="15">
        <v>0.25</v>
      </c>
      <c r="F62" s="21" t="e">
        <f t="shared" si="15"/>
        <v>#DIV/0!</v>
      </c>
    </row>
    <row r="63" spans="1:6" x14ac:dyDescent="0.15">
      <c r="A63" s="7">
        <v>5</v>
      </c>
      <c r="B63" s="7" t="s">
        <v>8</v>
      </c>
      <c r="C63" s="22">
        <v>0</v>
      </c>
      <c r="D63" s="19" t="e">
        <f t="shared" si="14"/>
        <v>#DIV/0!</v>
      </c>
      <c r="E63" s="15">
        <v>0</v>
      </c>
      <c r="F63" s="21" t="e">
        <f t="shared" si="15"/>
        <v>#DIV/0!</v>
      </c>
    </row>
    <row r="64" spans="1:6" x14ac:dyDescent="0.15">
      <c r="A64" s="7">
        <v>99</v>
      </c>
      <c r="B64" s="7" t="s">
        <v>9</v>
      </c>
      <c r="C64" s="22">
        <v>0</v>
      </c>
      <c r="D64" s="20" t="e">
        <f>SUM(D59:D63)</f>
        <v>#DIV/0!</v>
      </c>
      <c r="E64" s="14" t="s">
        <v>243</v>
      </c>
      <c r="F64" s="21" t="s">
        <v>12</v>
      </c>
    </row>
    <row r="65" spans="1:6" x14ac:dyDescent="0.15">
      <c r="A65" s="58" t="s">
        <v>16</v>
      </c>
      <c r="B65" s="58" t="s">
        <v>68</v>
      </c>
      <c r="C65" s="59">
        <f>SUM(C66:C70)</f>
        <v>0</v>
      </c>
      <c r="D65" s="58"/>
      <c r="E65" s="58"/>
      <c r="F65" s="65" t="e">
        <f>SUM(F66:F70)</f>
        <v>#DIV/0!</v>
      </c>
    </row>
    <row r="66" spans="1:6" x14ac:dyDescent="0.15">
      <c r="A66" s="7">
        <v>1</v>
      </c>
      <c r="B66" s="7" t="s">
        <v>4</v>
      </c>
      <c r="C66" s="22">
        <v>0</v>
      </c>
      <c r="D66" s="19" t="e">
        <f>C66/$C$65</f>
        <v>#DIV/0!</v>
      </c>
      <c r="E66" s="15">
        <v>1</v>
      </c>
      <c r="F66" s="21" t="e">
        <f>D66*E66</f>
        <v>#DIV/0!</v>
      </c>
    </row>
    <row r="67" spans="1:6" x14ac:dyDescent="0.15">
      <c r="A67" s="7">
        <v>2</v>
      </c>
      <c r="B67" s="7" t="s">
        <v>5</v>
      </c>
      <c r="C67" s="22">
        <v>0</v>
      </c>
      <c r="D67" s="19" t="e">
        <f t="shared" ref="D67:D70" si="16">C67/$C$65</f>
        <v>#DIV/0!</v>
      </c>
      <c r="E67" s="15">
        <v>0.75</v>
      </c>
      <c r="F67" s="21" t="e">
        <f t="shared" ref="F67:F70" si="17">D67*E67</f>
        <v>#DIV/0!</v>
      </c>
    </row>
    <row r="68" spans="1:6" x14ac:dyDescent="0.15">
      <c r="A68" s="7">
        <v>3</v>
      </c>
      <c r="B68" s="7" t="s">
        <v>6</v>
      </c>
      <c r="C68" s="22">
        <v>0</v>
      </c>
      <c r="D68" s="19" t="e">
        <f t="shared" si="16"/>
        <v>#DIV/0!</v>
      </c>
      <c r="E68" s="15">
        <v>0.5</v>
      </c>
      <c r="F68" s="21" t="e">
        <f t="shared" si="17"/>
        <v>#DIV/0!</v>
      </c>
    </row>
    <row r="69" spans="1:6" x14ac:dyDescent="0.15">
      <c r="A69" s="7">
        <v>4</v>
      </c>
      <c r="B69" s="7" t="s">
        <v>7</v>
      </c>
      <c r="C69" s="22">
        <v>0</v>
      </c>
      <c r="D69" s="19" t="e">
        <f t="shared" si="16"/>
        <v>#DIV/0!</v>
      </c>
      <c r="E69" s="15">
        <v>0.25</v>
      </c>
      <c r="F69" s="21" t="e">
        <f t="shared" si="17"/>
        <v>#DIV/0!</v>
      </c>
    </row>
    <row r="70" spans="1:6" x14ac:dyDescent="0.15">
      <c r="A70" s="7">
        <v>5</v>
      </c>
      <c r="B70" s="7" t="s">
        <v>8</v>
      </c>
      <c r="C70" s="22">
        <v>0</v>
      </c>
      <c r="D70" s="19" t="e">
        <f t="shared" si="16"/>
        <v>#DIV/0!</v>
      </c>
      <c r="E70" s="15">
        <v>0</v>
      </c>
      <c r="F70" s="21" t="e">
        <f t="shared" si="17"/>
        <v>#DIV/0!</v>
      </c>
    </row>
    <row r="71" spans="1:6" x14ac:dyDescent="0.15">
      <c r="A71" s="7">
        <v>99</v>
      </c>
      <c r="B71" s="7" t="s">
        <v>9</v>
      </c>
      <c r="C71" s="22">
        <v>0</v>
      </c>
      <c r="D71" s="20" t="e">
        <f>SUM(D66:D70)</f>
        <v>#DIV/0!</v>
      </c>
      <c r="E71" s="14" t="s">
        <v>243</v>
      </c>
      <c r="F71" s="21" t="s">
        <v>12</v>
      </c>
    </row>
    <row r="72" spans="1:6" x14ac:dyDescent="0.15">
      <c r="A72" s="58" t="s">
        <v>17</v>
      </c>
      <c r="B72" s="58" t="s">
        <v>69</v>
      </c>
      <c r="C72" s="126">
        <f>SUM(C73:C77)</f>
        <v>0</v>
      </c>
      <c r="D72" s="58"/>
      <c r="E72" s="58"/>
      <c r="F72" s="65" t="e">
        <f>SUM(F73:F77)</f>
        <v>#DIV/0!</v>
      </c>
    </row>
    <row r="73" spans="1:6" x14ac:dyDescent="0.15">
      <c r="A73" s="7">
        <v>1</v>
      </c>
      <c r="B73" s="7" t="s">
        <v>4</v>
      </c>
      <c r="C73" s="22">
        <v>0</v>
      </c>
      <c r="D73" s="19" t="e">
        <f xml:space="preserve"> C73/$C$72</f>
        <v>#DIV/0!</v>
      </c>
      <c r="E73" s="15">
        <v>1</v>
      </c>
      <c r="F73" s="21" t="e">
        <f>D73*E73</f>
        <v>#DIV/0!</v>
      </c>
    </row>
    <row r="74" spans="1:6" x14ac:dyDescent="0.15">
      <c r="A74" s="7">
        <v>2</v>
      </c>
      <c r="B74" s="7" t="s">
        <v>5</v>
      </c>
      <c r="C74" s="22">
        <v>0</v>
      </c>
      <c r="D74" s="19" t="e">
        <f t="shared" ref="D74:D77" si="18" xml:space="preserve"> C74/$C$72</f>
        <v>#DIV/0!</v>
      </c>
      <c r="E74" s="15">
        <v>0.75</v>
      </c>
      <c r="F74" s="21" t="e">
        <f t="shared" ref="F74:F77" si="19">D74*E74</f>
        <v>#DIV/0!</v>
      </c>
    </row>
    <row r="75" spans="1:6" x14ac:dyDescent="0.15">
      <c r="A75" s="7">
        <v>3</v>
      </c>
      <c r="B75" s="7" t="s">
        <v>6</v>
      </c>
      <c r="C75" s="22">
        <v>0</v>
      </c>
      <c r="D75" s="19" t="e">
        <f t="shared" si="18"/>
        <v>#DIV/0!</v>
      </c>
      <c r="E75" s="15">
        <v>0.5</v>
      </c>
      <c r="F75" s="21" t="e">
        <f t="shared" si="19"/>
        <v>#DIV/0!</v>
      </c>
    </row>
    <row r="76" spans="1:6" x14ac:dyDescent="0.15">
      <c r="A76" s="7">
        <v>4</v>
      </c>
      <c r="B76" s="7" t="s">
        <v>7</v>
      </c>
      <c r="C76" s="22">
        <v>0</v>
      </c>
      <c r="D76" s="19" t="e">
        <f t="shared" si="18"/>
        <v>#DIV/0!</v>
      </c>
      <c r="E76" s="15">
        <v>0.25</v>
      </c>
      <c r="F76" s="21" t="e">
        <f t="shared" si="19"/>
        <v>#DIV/0!</v>
      </c>
    </row>
    <row r="77" spans="1:6" x14ac:dyDescent="0.15">
      <c r="A77" s="7">
        <v>5</v>
      </c>
      <c r="B77" s="7" t="s">
        <v>8</v>
      </c>
      <c r="C77" s="22">
        <v>0</v>
      </c>
      <c r="D77" s="19" t="e">
        <f t="shared" si="18"/>
        <v>#DIV/0!</v>
      </c>
      <c r="E77" s="15">
        <v>0</v>
      </c>
      <c r="F77" s="21" t="e">
        <f t="shared" si="19"/>
        <v>#DIV/0!</v>
      </c>
    </row>
    <row r="78" spans="1:6" x14ac:dyDescent="0.15">
      <c r="A78" s="7">
        <v>99</v>
      </c>
      <c r="B78" s="7" t="s">
        <v>9</v>
      </c>
      <c r="C78" s="22">
        <v>0</v>
      </c>
      <c r="D78" s="20" t="e">
        <f>SUM(D73:D77)</f>
        <v>#DIV/0!</v>
      </c>
      <c r="E78" s="14" t="s">
        <v>243</v>
      </c>
      <c r="F78" s="21" t="s">
        <v>12</v>
      </c>
    </row>
    <row r="79" spans="1:6" x14ac:dyDescent="0.15">
      <c r="A79" s="58" t="s">
        <v>18</v>
      </c>
      <c r="B79" s="58" t="s">
        <v>70</v>
      </c>
      <c r="C79" s="59">
        <f>SUM(C80:C84)</f>
        <v>0</v>
      </c>
      <c r="D79" s="58"/>
      <c r="E79" s="58"/>
      <c r="F79" s="65" t="e">
        <f>SUM(F80:F84)</f>
        <v>#DIV/0!</v>
      </c>
    </row>
    <row r="80" spans="1:6" x14ac:dyDescent="0.15">
      <c r="A80" s="7">
        <v>1</v>
      </c>
      <c r="B80" s="7" t="s">
        <v>4</v>
      </c>
      <c r="C80" s="22">
        <v>0</v>
      </c>
      <c r="D80" s="19" t="e">
        <f>C80/$C$79</f>
        <v>#DIV/0!</v>
      </c>
      <c r="E80" s="15">
        <v>1</v>
      </c>
      <c r="F80" s="21" t="e">
        <f>D80*E80</f>
        <v>#DIV/0!</v>
      </c>
    </row>
    <row r="81" spans="1:6" x14ac:dyDescent="0.15">
      <c r="A81" s="7">
        <v>2</v>
      </c>
      <c r="B81" s="7" t="s">
        <v>5</v>
      </c>
      <c r="C81" s="22">
        <v>0</v>
      </c>
      <c r="D81" s="19" t="e">
        <f t="shared" ref="D81:D84" si="20">C81/$C$79</f>
        <v>#DIV/0!</v>
      </c>
      <c r="E81" s="15">
        <v>0.75</v>
      </c>
      <c r="F81" s="21" t="e">
        <f t="shared" ref="F81:F84" si="21">D81*E81</f>
        <v>#DIV/0!</v>
      </c>
    </row>
    <row r="82" spans="1:6" x14ac:dyDescent="0.15">
      <c r="A82" s="7">
        <v>3</v>
      </c>
      <c r="B82" s="7" t="s">
        <v>6</v>
      </c>
      <c r="C82" s="22">
        <v>0</v>
      </c>
      <c r="D82" s="19" t="e">
        <f t="shared" si="20"/>
        <v>#DIV/0!</v>
      </c>
      <c r="E82" s="15">
        <v>0.5</v>
      </c>
      <c r="F82" s="21" t="e">
        <f t="shared" si="21"/>
        <v>#DIV/0!</v>
      </c>
    </row>
    <row r="83" spans="1:6" x14ac:dyDescent="0.15">
      <c r="A83" s="7">
        <v>4</v>
      </c>
      <c r="B83" s="7" t="s">
        <v>7</v>
      </c>
      <c r="C83" s="22">
        <v>0</v>
      </c>
      <c r="D83" s="19" t="e">
        <f t="shared" si="20"/>
        <v>#DIV/0!</v>
      </c>
      <c r="E83" s="15">
        <v>0.25</v>
      </c>
      <c r="F83" s="21" t="e">
        <f t="shared" si="21"/>
        <v>#DIV/0!</v>
      </c>
    </row>
    <row r="84" spans="1:6" x14ac:dyDescent="0.15">
      <c r="A84" s="7">
        <v>5</v>
      </c>
      <c r="B84" s="7" t="s">
        <v>8</v>
      </c>
      <c r="C84" s="22">
        <v>0</v>
      </c>
      <c r="D84" s="19" t="e">
        <f t="shared" si="20"/>
        <v>#DIV/0!</v>
      </c>
      <c r="E84" s="15">
        <v>0</v>
      </c>
      <c r="F84" s="21" t="e">
        <f t="shared" si="21"/>
        <v>#DIV/0!</v>
      </c>
    </row>
    <row r="85" spans="1:6" x14ac:dyDescent="0.15">
      <c r="A85" s="7">
        <v>99</v>
      </c>
      <c r="B85" s="7" t="s">
        <v>9</v>
      </c>
      <c r="C85" s="22">
        <v>0</v>
      </c>
      <c r="D85" s="20" t="e">
        <f>SUM(D80:D84)</f>
        <v>#DIV/0!</v>
      </c>
      <c r="E85" s="14" t="s">
        <v>243</v>
      </c>
      <c r="F85" s="21" t="s">
        <v>12</v>
      </c>
    </row>
    <row r="86" spans="1:6" x14ac:dyDescent="0.15">
      <c r="A86" s="58" t="s">
        <v>19</v>
      </c>
      <c r="B86" s="58" t="s">
        <v>71</v>
      </c>
      <c r="C86" s="59">
        <f>SUM(C87:C91)</f>
        <v>0</v>
      </c>
      <c r="D86" s="58"/>
      <c r="E86" s="58"/>
      <c r="F86" s="65" t="e">
        <f>SUM(F87:F91)</f>
        <v>#DIV/0!</v>
      </c>
    </row>
    <row r="87" spans="1:6" x14ac:dyDescent="0.15">
      <c r="A87" s="7">
        <v>1</v>
      </c>
      <c r="B87" s="7" t="s">
        <v>4</v>
      </c>
      <c r="C87" s="22">
        <v>0</v>
      </c>
      <c r="D87" s="19" t="e">
        <f>C94/$C$93</f>
        <v>#DIV/0!</v>
      </c>
      <c r="E87" s="15">
        <v>1</v>
      </c>
      <c r="F87" s="21" t="e">
        <f>D87*E87</f>
        <v>#DIV/0!</v>
      </c>
    </row>
    <row r="88" spans="1:6" x14ac:dyDescent="0.15">
      <c r="A88" s="7">
        <v>2</v>
      </c>
      <c r="B88" s="7" t="s">
        <v>5</v>
      </c>
      <c r="C88" s="22">
        <v>0</v>
      </c>
      <c r="D88" s="19" t="e">
        <f t="shared" ref="D88:D91" si="22">C95/$C$93</f>
        <v>#DIV/0!</v>
      </c>
      <c r="E88" s="15">
        <v>0.75</v>
      </c>
      <c r="F88" s="21" t="e">
        <f t="shared" ref="F88:F91" si="23">D88*E88</f>
        <v>#DIV/0!</v>
      </c>
    </row>
    <row r="89" spans="1:6" x14ac:dyDescent="0.15">
      <c r="A89" s="7">
        <v>3</v>
      </c>
      <c r="B89" s="7" t="s">
        <v>6</v>
      </c>
      <c r="C89" s="22">
        <v>0</v>
      </c>
      <c r="D89" s="19" t="e">
        <f t="shared" si="22"/>
        <v>#DIV/0!</v>
      </c>
      <c r="E89" s="15">
        <v>0.5</v>
      </c>
      <c r="F89" s="21" t="e">
        <f t="shared" si="23"/>
        <v>#DIV/0!</v>
      </c>
    </row>
    <row r="90" spans="1:6" x14ac:dyDescent="0.15">
      <c r="A90" s="7">
        <v>4</v>
      </c>
      <c r="B90" s="7" t="s">
        <v>7</v>
      </c>
      <c r="C90" s="22">
        <v>0</v>
      </c>
      <c r="D90" s="19" t="e">
        <f t="shared" si="22"/>
        <v>#DIV/0!</v>
      </c>
      <c r="E90" s="15">
        <v>0.25</v>
      </c>
      <c r="F90" s="21" t="e">
        <f t="shared" si="23"/>
        <v>#DIV/0!</v>
      </c>
    </row>
    <row r="91" spans="1:6" x14ac:dyDescent="0.15">
      <c r="A91" s="7">
        <v>5</v>
      </c>
      <c r="B91" s="7" t="s">
        <v>8</v>
      </c>
      <c r="C91" s="22">
        <v>0</v>
      </c>
      <c r="D91" s="19" t="e">
        <f t="shared" si="22"/>
        <v>#DIV/0!</v>
      </c>
      <c r="E91" s="15">
        <v>0</v>
      </c>
      <c r="F91" s="21" t="e">
        <f t="shared" si="23"/>
        <v>#DIV/0!</v>
      </c>
    </row>
    <row r="92" spans="1:6" x14ac:dyDescent="0.15">
      <c r="A92" s="7">
        <v>99</v>
      </c>
      <c r="B92" s="7" t="s">
        <v>9</v>
      </c>
      <c r="C92" s="22">
        <v>0</v>
      </c>
      <c r="D92" s="20" t="e">
        <f>SUM(D87:D91)</f>
        <v>#DIV/0!</v>
      </c>
      <c r="E92" s="14" t="s">
        <v>243</v>
      </c>
      <c r="F92" s="21" t="s">
        <v>12</v>
      </c>
    </row>
    <row r="93" spans="1:6" x14ac:dyDescent="0.15">
      <c r="A93" s="58" t="s">
        <v>20</v>
      </c>
      <c r="B93" s="58" t="s">
        <v>72</v>
      </c>
      <c r="C93" s="59">
        <f>SUM(C94:C98)</f>
        <v>0</v>
      </c>
      <c r="D93" s="58"/>
      <c r="E93" s="58"/>
      <c r="F93" s="65" t="e">
        <f>SUM(F94:F98)</f>
        <v>#DIV/0!</v>
      </c>
    </row>
    <row r="94" spans="1:6" x14ac:dyDescent="0.15">
      <c r="A94" s="7">
        <v>1</v>
      </c>
      <c r="B94" s="7" t="s">
        <v>4</v>
      </c>
      <c r="C94" s="22">
        <v>0</v>
      </c>
      <c r="D94" s="19" t="e">
        <f>C94/$C$93</f>
        <v>#DIV/0!</v>
      </c>
      <c r="E94" s="15">
        <v>1</v>
      </c>
      <c r="F94" s="21" t="e">
        <f>D94*E94</f>
        <v>#DIV/0!</v>
      </c>
    </row>
    <row r="95" spans="1:6" x14ac:dyDescent="0.15">
      <c r="A95" s="7">
        <v>2</v>
      </c>
      <c r="B95" s="7" t="s">
        <v>5</v>
      </c>
      <c r="C95" s="22">
        <v>0</v>
      </c>
      <c r="D95" s="19" t="e">
        <f t="shared" ref="D95:D98" si="24">C95/$C$93</f>
        <v>#DIV/0!</v>
      </c>
      <c r="E95" s="15">
        <v>0.75</v>
      </c>
      <c r="F95" s="21" t="e">
        <f t="shared" ref="F95:F98" si="25">D95*E95</f>
        <v>#DIV/0!</v>
      </c>
    </row>
    <row r="96" spans="1:6" x14ac:dyDescent="0.15">
      <c r="A96" s="7">
        <v>3</v>
      </c>
      <c r="B96" s="7" t="s">
        <v>6</v>
      </c>
      <c r="C96" s="22">
        <v>0</v>
      </c>
      <c r="D96" s="19" t="e">
        <f t="shared" si="24"/>
        <v>#DIV/0!</v>
      </c>
      <c r="E96" s="15">
        <v>0.5</v>
      </c>
      <c r="F96" s="21" t="e">
        <f t="shared" si="25"/>
        <v>#DIV/0!</v>
      </c>
    </row>
    <row r="97" spans="1:6" x14ac:dyDescent="0.15">
      <c r="A97" s="7">
        <v>4</v>
      </c>
      <c r="B97" s="7" t="s">
        <v>7</v>
      </c>
      <c r="C97" s="22">
        <v>0</v>
      </c>
      <c r="D97" s="19" t="e">
        <f t="shared" si="24"/>
        <v>#DIV/0!</v>
      </c>
      <c r="E97" s="15">
        <v>0.25</v>
      </c>
      <c r="F97" s="21" t="e">
        <f t="shared" si="25"/>
        <v>#DIV/0!</v>
      </c>
    </row>
    <row r="98" spans="1:6" x14ac:dyDescent="0.15">
      <c r="A98" s="7">
        <v>5</v>
      </c>
      <c r="B98" s="7" t="s">
        <v>8</v>
      </c>
      <c r="C98" s="22">
        <v>0</v>
      </c>
      <c r="D98" s="19" t="e">
        <f t="shared" si="24"/>
        <v>#DIV/0!</v>
      </c>
      <c r="E98" s="15">
        <v>0</v>
      </c>
      <c r="F98" s="21" t="e">
        <f t="shared" si="25"/>
        <v>#DIV/0!</v>
      </c>
    </row>
    <row r="99" spans="1:6" x14ac:dyDescent="0.15">
      <c r="A99" s="7">
        <v>99</v>
      </c>
      <c r="B99" s="7" t="s">
        <v>9</v>
      </c>
      <c r="C99" s="22">
        <v>0</v>
      </c>
      <c r="D99" s="20" t="e">
        <f>SUM(D94:D98)</f>
        <v>#DIV/0!</v>
      </c>
      <c r="E99" s="14" t="s">
        <v>243</v>
      </c>
      <c r="F99" s="21" t="s">
        <v>12</v>
      </c>
    </row>
    <row r="100" spans="1:6" x14ac:dyDescent="0.15">
      <c r="A100" s="58" t="s">
        <v>21</v>
      </c>
      <c r="B100" s="58" t="s">
        <v>73</v>
      </c>
      <c r="C100" s="59">
        <f>SUM(C101:C105)</f>
        <v>0</v>
      </c>
      <c r="D100" s="58"/>
      <c r="E100" s="58"/>
      <c r="F100" s="65" t="e">
        <f>SUM(F101:F105)</f>
        <v>#DIV/0!</v>
      </c>
    </row>
    <row r="101" spans="1:6" x14ac:dyDescent="0.15">
      <c r="A101" s="7">
        <v>1</v>
      </c>
      <c r="B101" s="7" t="s">
        <v>4</v>
      </c>
      <c r="C101" s="22">
        <v>0</v>
      </c>
      <c r="D101" s="19" t="e">
        <f>C101/$C$100</f>
        <v>#DIV/0!</v>
      </c>
      <c r="E101" s="15">
        <v>1</v>
      </c>
      <c r="F101" s="21" t="e">
        <f>D101*E101</f>
        <v>#DIV/0!</v>
      </c>
    </row>
    <row r="102" spans="1:6" x14ac:dyDescent="0.15">
      <c r="A102" s="7">
        <v>2</v>
      </c>
      <c r="B102" s="7" t="s">
        <v>5</v>
      </c>
      <c r="C102" s="22">
        <v>0</v>
      </c>
      <c r="D102" s="19" t="e">
        <f t="shared" ref="D102:D105" si="26">C102/$C$100</f>
        <v>#DIV/0!</v>
      </c>
      <c r="E102" s="15">
        <v>0.75</v>
      </c>
      <c r="F102" s="21" t="e">
        <f t="shared" ref="F102:F105" si="27">D102*E102</f>
        <v>#DIV/0!</v>
      </c>
    </row>
    <row r="103" spans="1:6" x14ac:dyDescent="0.15">
      <c r="A103" s="7">
        <v>3</v>
      </c>
      <c r="B103" s="7" t="s">
        <v>6</v>
      </c>
      <c r="C103" s="22">
        <v>0</v>
      </c>
      <c r="D103" s="19" t="e">
        <f t="shared" si="26"/>
        <v>#DIV/0!</v>
      </c>
      <c r="E103" s="15">
        <v>0.5</v>
      </c>
      <c r="F103" s="21" t="e">
        <f t="shared" si="27"/>
        <v>#DIV/0!</v>
      </c>
    </row>
    <row r="104" spans="1:6" x14ac:dyDescent="0.15">
      <c r="A104" s="7">
        <v>4</v>
      </c>
      <c r="B104" s="7" t="s">
        <v>7</v>
      </c>
      <c r="C104" s="22">
        <v>0</v>
      </c>
      <c r="D104" s="19" t="e">
        <f t="shared" si="26"/>
        <v>#DIV/0!</v>
      </c>
      <c r="E104" s="15">
        <v>0.25</v>
      </c>
      <c r="F104" s="21" t="e">
        <f t="shared" si="27"/>
        <v>#DIV/0!</v>
      </c>
    </row>
    <row r="105" spans="1:6" x14ac:dyDescent="0.15">
      <c r="A105" s="7">
        <v>5</v>
      </c>
      <c r="B105" s="7" t="s">
        <v>8</v>
      </c>
      <c r="C105" s="22">
        <v>0</v>
      </c>
      <c r="D105" s="19" t="e">
        <f t="shared" si="26"/>
        <v>#DIV/0!</v>
      </c>
      <c r="E105" s="15">
        <v>0</v>
      </c>
      <c r="F105" s="21" t="e">
        <f t="shared" si="27"/>
        <v>#DIV/0!</v>
      </c>
    </row>
    <row r="106" spans="1:6" x14ac:dyDescent="0.15">
      <c r="A106" s="7">
        <v>99</v>
      </c>
      <c r="B106" s="7" t="s">
        <v>9</v>
      </c>
      <c r="C106" s="22">
        <v>0</v>
      </c>
      <c r="D106" s="20" t="e">
        <f>SUM(D101:D105)</f>
        <v>#DIV/0!</v>
      </c>
      <c r="E106" s="14" t="s">
        <v>243</v>
      </c>
      <c r="F106" s="21" t="s">
        <v>12</v>
      </c>
    </row>
    <row r="107" spans="1:6" x14ac:dyDescent="0.15">
      <c r="A107" s="58" t="s">
        <v>22</v>
      </c>
      <c r="B107" s="58" t="s">
        <v>74</v>
      </c>
      <c r="C107" s="59">
        <f>SUM(C108:C112)</f>
        <v>0</v>
      </c>
      <c r="D107" s="58"/>
      <c r="E107" s="58"/>
      <c r="F107" s="65" t="e">
        <f>SUM(F108:F112)</f>
        <v>#DIV/0!</v>
      </c>
    </row>
    <row r="108" spans="1:6" x14ac:dyDescent="0.15">
      <c r="A108" s="7">
        <v>1</v>
      </c>
      <c r="B108" s="7" t="s">
        <v>4</v>
      </c>
      <c r="C108" s="22">
        <v>0</v>
      </c>
      <c r="D108" s="19" t="e">
        <f>C108/$C$107</f>
        <v>#DIV/0!</v>
      </c>
      <c r="E108" s="15">
        <v>1</v>
      </c>
      <c r="F108" s="21" t="e">
        <f>D108*E108</f>
        <v>#DIV/0!</v>
      </c>
    </row>
    <row r="109" spans="1:6" x14ac:dyDescent="0.15">
      <c r="A109" s="7">
        <v>2</v>
      </c>
      <c r="B109" s="7" t="s">
        <v>5</v>
      </c>
      <c r="C109" s="22">
        <v>0</v>
      </c>
      <c r="D109" s="19" t="e">
        <f t="shared" ref="D109:D112" si="28">C109/$C$107</f>
        <v>#DIV/0!</v>
      </c>
      <c r="E109" s="15">
        <v>0.75</v>
      </c>
      <c r="F109" s="21" t="e">
        <f t="shared" ref="F109:F112" si="29">D109*E109</f>
        <v>#DIV/0!</v>
      </c>
    </row>
    <row r="110" spans="1:6" x14ac:dyDescent="0.15">
      <c r="A110" s="7">
        <v>3</v>
      </c>
      <c r="B110" s="7" t="s">
        <v>6</v>
      </c>
      <c r="C110" s="22">
        <v>0</v>
      </c>
      <c r="D110" s="19" t="e">
        <f t="shared" si="28"/>
        <v>#DIV/0!</v>
      </c>
      <c r="E110" s="15">
        <v>0.5</v>
      </c>
      <c r="F110" s="21" t="e">
        <f t="shared" si="29"/>
        <v>#DIV/0!</v>
      </c>
    </row>
    <row r="111" spans="1:6" x14ac:dyDescent="0.15">
      <c r="A111" s="7">
        <v>4</v>
      </c>
      <c r="B111" s="7" t="s">
        <v>7</v>
      </c>
      <c r="C111" s="22">
        <v>0</v>
      </c>
      <c r="D111" s="19" t="e">
        <f t="shared" si="28"/>
        <v>#DIV/0!</v>
      </c>
      <c r="E111" s="15">
        <v>0.25</v>
      </c>
      <c r="F111" s="21" t="e">
        <f t="shared" si="29"/>
        <v>#DIV/0!</v>
      </c>
    </row>
    <row r="112" spans="1:6" x14ac:dyDescent="0.15">
      <c r="A112" s="7">
        <v>5</v>
      </c>
      <c r="B112" s="7" t="s">
        <v>8</v>
      </c>
      <c r="C112" s="22">
        <v>0</v>
      </c>
      <c r="D112" s="19" t="e">
        <f t="shared" si="28"/>
        <v>#DIV/0!</v>
      </c>
      <c r="E112" s="15">
        <v>0</v>
      </c>
      <c r="F112" s="21" t="e">
        <f t="shared" si="29"/>
        <v>#DIV/0!</v>
      </c>
    </row>
    <row r="113" spans="1:6" ht="15" customHeight="1" x14ac:dyDescent="0.15">
      <c r="A113" s="7">
        <v>99</v>
      </c>
      <c r="B113" s="7" t="s">
        <v>9</v>
      </c>
      <c r="C113" s="22">
        <v>0</v>
      </c>
      <c r="D113" s="20" t="e">
        <f>SUM(D108:D112)</f>
        <v>#DIV/0!</v>
      </c>
      <c r="E113" s="14" t="s">
        <v>243</v>
      </c>
      <c r="F113" s="14" t="s">
        <v>12</v>
      </c>
    </row>
    <row r="114" spans="1:6" ht="15" x14ac:dyDescent="0.2">
      <c r="A114" s="44" t="s">
        <v>25</v>
      </c>
      <c r="B114" s="40" t="s">
        <v>26</v>
      </c>
      <c r="C114" s="49"/>
      <c r="D114" s="50"/>
      <c r="E114" s="94" t="e">
        <f>F115+F122+F129+F136+F143+F150</f>
        <v>#DIV/0!</v>
      </c>
      <c r="F114" s="51" t="e">
        <f>E114/6</f>
        <v>#DIV/0!</v>
      </c>
    </row>
    <row r="115" spans="1:6" x14ac:dyDescent="0.15">
      <c r="A115" s="58" t="s">
        <v>27</v>
      </c>
      <c r="B115" s="58" t="s">
        <v>75</v>
      </c>
      <c r="C115" s="59">
        <f>SUM(C116:C120)</f>
        <v>0</v>
      </c>
      <c r="D115" s="58"/>
      <c r="E115" s="58"/>
      <c r="F115" s="65" t="e">
        <f>SUM(F116:F120)</f>
        <v>#DIV/0!</v>
      </c>
    </row>
    <row r="116" spans="1:6" x14ac:dyDescent="0.15">
      <c r="A116" s="7">
        <v>1</v>
      </c>
      <c r="B116" s="7" t="s">
        <v>4</v>
      </c>
      <c r="C116" s="22">
        <v>0</v>
      </c>
      <c r="D116" s="18" t="e">
        <f>C116/$C$115</f>
        <v>#DIV/0!</v>
      </c>
      <c r="E116" s="15">
        <v>1</v>
      </c>
      <c r="F116" s="21" t="e">
        <f>D116*E116</f>
        <v>#DIV/0!</v>
      </c>
    </row>
    <row r="117" spans="1:6" x14ac:dyDescent="0.15">
      <c r="A117" s="7">
        <v>2</v>
      </c>
      <c r="B117" s="7" t="s">
        <v>5</v>
      </c>
      <c r="C117" s="22">
        <v>0</v>
      </c>
      <c r="D117" s="18" t="e">
        <f t="shared" ref="D117:D120" si="30">C117/$C$115</f>
        <v>#DIV/0!</v>
      </c>
      <c r="E117" s="15">
        <v>0.75</v>
      </c>
      <c r="F117" s="21" t="e">
        <f t="shared" ref="F117:F120" si="31">D117*E117</f>
        <v>#DIV/0!</v>
      </c>
    </row>
    <row r="118" spans="1:6" x14ac:dyDescent="0.15">
      <c r="A118" s="7">
        <v>3</v>
      </c>
      <c r="B118" s="7" t="s">
        <v>6</v>
      </c>
      <c r="C118" s="22">
        <v>0</v>
      </c>
      <c r="D118" s="18" t="e">
        <f t="shared" si="30"/>
        <v>#DIV/0!</v>
      </c>
      <c r="E118" s="15">
        <v>0.5</v>
      </c>
      <c r="F118" s="21" t="e">
        <f t="shared" si="31"/>
        <v>#DIV/0!</v>
      </c>
    </row>
    <row r="119" spans="1:6" x14ac:dyDescent="0.15">
      <c r="A119" s="7">
        <v>4</v>
      </c>
      <c r="B119" s="7" t="s">
        <v>7</v>
      </c>
      <c r="C119" s="22">
        <v>0</v>
      </c>
      <c r="D119" s="18" t="e">
        <f t="shared" si="30"/>
        <v>#DIV/0!</v>
      </c>
      <c r="E119" s="15">
        <v>0.25</v>
      </c>
      <c r="F119" s="21" t="e">
        <f t="shared" si="31"/>
        <v>#DIV/0!</v>
      </c>
    </row>
    <row r="120" spans="1:6" x14ac:dyDescent="0.15">
      <c r="A120" s="7">
        <v>5</v>
      </c>
      <c r="B120" s="7" t="s">
        <v>8</v>
      </c>
      <c r="C120" s="22">
        <v>0</v>
      </c>
      <c r="D120" s="18" t="e">
        <f t="shared" si="30"/>
        <v>#DIV/0!</v>
      </c>
      <c r="E120" s="15">
        <v>0</v>
      </c>
      <c r="F120" s="21" t="e">
        <f t="shared" si="31"/>
        <v>#DIV/0!</v>
      </c>
    </row>
    <row r="121" spans="1:6" x14ac:dyDescent="0.15">
      <c r="A121" s="7">
        <v>99</v>
      </c>
      <c r="B121" s="7" t="s">
        <v>9</v>
      </c>
      <c r="C121" s="22">
        <v>0</v>
      </c>
      <c r="D121" s="20" t="e">
        <f>SUM(D116:D120)</f>
        <v>#DIV/0!</v>
      </c>
      <c r="E121" s="14" t="s">
        <v>243</v>
      </c>
      <c r="F121" s="21" t="s">
        <v>12</v>
      </c>
    </row>
    <row r="122" spans="1:6" x14ac:dyDescent="0.15">
      <c r="A122" s="58" t="s">
        <v>34</v>
      </c>
      <c r="B122" s="58" t="s">
        <v>76</v>
      </c>
      <c r="C122" s="59">
        <f>SUM(C123:C127)</f>
        <v>0</v>
      </c>
      <c r="D122" s="58"/>
      <c r="E122" s="58"/>
      <c r="F122" s="65" t="e">
        <f>SUM(F123:F127)</f>
        <v>#DIV/0!</v>
      </c>
    </row>
    <row r="123" spans="1:6" x14ac:dyDescent="0.15">
      <c r="A123" s="7">
        <v>1</v>
      </c>
      <c r="B123" s="7" t="s">
        <v>4</v>
      </c>
      <c r="C123" s="22">
        <v>0</v>
      </c>
      <c r="D123" s="18" t="e">
        <f>C123/$C$122</f>
        <v>#DIV/0!</v>
      </c>
      <c r="E123" s="15">
        <v>1</v>
      </c>
      <c r="F123" s="21" t="e">
        <f>D123*E123</f>
        <v>#DIV/0!</v>
      </c>
    </row>
    <row r="124" spans="1:6" x14ac:dyDescent="0.15">
      <c r="A124" s="7">
        <v>2</v>
      </c>
      <c r="B124" s="7" t="s">
        <v>5</v>
      </c>
      <c r="C124" s="22">
        <v>0</v>
      </c>
      <c r="D124" s="18" t="e">
        <f t="shared" ref="D124:D127" si="32">C124/$C$122</f>
        <v>#DIV/0!</v>
      </c>
      <c r="E124" s="15">
        <v>0.75</v>
      </c>
      <c r="F124" s="21" t="e">
        <f t="shared" ref="F124:F127" si="33">D124*E124</f>
        <v>#DIV/0!</v>
      </c>
    </row>
    <row r="125" spans="1:6" x14ac:dyDescent="0.15">
      <c r="A125" s="7">
        <v>3</v>
      </c>
      <c r="B125" s="7" t="s">
        <v>6</v>
      </c>
      <c r="C125" s="22">
        <v>0</v>
      </c>
      <c r="D125" s="18" t="e">
        <f t="shared" si="32"/>
        <v>#DIV/0!</v>
      </c>
      <c r="E125" s="15">
        <v>0.5</v>
      </c>
      <c r="F125" s="21" t="e">
        <f t="shared" si="33"/>
        <v>#DIV/0!</v>
      </c>
    </row>
    <row r="126" spans="1:6" x14ac:dyDescent="0.15">
      <c r="A126" s="7">
        <v>4</v>
      </c>
      <c r="B126" s="7" t="s">
        <v>7</v>
      </c>
      <c r="C126" s="22">
        <v>0</v>
      </c>
      <c r="D126" s="18" t="e">
        <f t="shared" si="32"/>
        <v>#DIV/0!</v>
      </c>
      <c r="E126" s="15">
        <v>0.25</v>
      </c>
      <c r="F126" s="21" t="e">
        <f t="shared" si="33"/>
        <v>#DIV/0!</v>
      </c>
    </row>
    <row r="127" spans="1:6" x14ac:dyDescent="0.15">
      <c r="A127" s="7">
        <v>5</v>
      </c>
      <c r="B127" s="7" t="s">
        <v>8</v>
      </c>
      <c r="C127" s="22">
        <v>0</v>
      </c>
      <c r="D127" s="18" t="e">
        <f t="shared" si="32"/>
        <v>#DIV/0!</v>
      </c>
      <c r="E127" s="15">
        <v>0</v>
      </c>
      <c r="F127" s="21" t="e">
        <f t="shared" si="33"/>
        <v>#DIV/0!</v>
      </c>
    </row>
    <row r="128" spans="1:6" x14ac:dyDescent="0.15">
      <c r="A128" s="7">
        <v>99</v>
      </c>
      <c r="B128" s="7" t="s">
        <v>9</v>
      </c>
      <c r="C128" s="22">
        <v>0</v>
      </c>
      <c r="D128" s="20" t="e">
        <f>SUM(D123:D127)</f>
        <v>#DIV/0!</v>
      </c>
      <c r="E128" s="14" t="s">
        <v>243</v>
      </c>
      <c r="F128" s="21" t="s">
        <v>12</v>
      </c>
    </row>
    <row r="129" spans="1:6" x14ac:dyDescent="0.15">
      <c r="A129" s="58" t="s">
        <v>35</v>
      </c>
      <c r="B129" s="58" t="s">
        <v>77</v>
      </c>
      <c r="C129" s="59">
        <f>SUM(C130:C134)</f>
        <v>0</v>
      </c>
      <c r="D129" s="58"/>
      <c r="E129" s="58"/>
      <c r="F129" s="65" t="e">
        <f>SUM(F130:F134)</f>
        <v>#DIV/0!</v>
      </c>
    </row>
    <row r="130" spans="1:6" x14ac:dyDescent="0.15">
      <c r="A130" s="7">
        <v>1</v>
      </c>
      <c r="B130" s="7" t="s">
        <v>4</v>
      </c>
      <c r="C130" s="22">
        <v>0</v>
      </c>
      <c r="D130" s="18" t="e">
        <f>C130/$C$129</f>
        <v>#DIV/0!</v>
      </c>
      <c r="E130" s="15">
        <v>1</v>
      </c>
      <c r="F130" s="21" t="e">
        <f>D130*E130</f>
        <v>#DIV/0!</v>
      </c>
    </row>
    <row r="131" spans="1:6" x14ac:dyDescent="0.15">
      <c r="A131" s="7">
        <v>2</v>
      </c>
      <c r="B131" s="7" t="s">
        <v>5</v>
      </c>
      <c r="C131" s="22">
        <v>0</v>
      </c>
      <c r="D131" s="18" t="e">
        <f t="shared" ref="D131:D134" si="34">C131/$C$129</f>
        <v>#DIV/0!</v>
      </c>
      <c r="E131" s="15">
        <v>0.75</v>
      </c>
      <c r="F131" s="21" t="e">
        <f t="shared" ref="F131:F134" si="35">D131*E131</f>
        <v>#DIV/0!</v>
      </c>
    </row>
    <row r="132" spans="1:6" x14ac:dyDescent="0.15">
      <c r="A132" s="7">
        <v>3</v>
      </c>
      <c r="B132" s="7" t="s">
        <v>6</v>
      </c>
      <c r="C132" s="22">
        <v>0</v>
      </c>
      <c r="D132" s="18" t="e">
        <f t="shared" si="34"/>
        <v>#DIV/0!</v>
      </c>
      <c r="E132" s="15">
        <v>0.5</v>
      </c>
      <c r="F132" s="21" t="e">
        <f t="shared" si="35"/>
        <v>#DIV/0!</v>
      </c>
    </row>
    <row r="133" spans="1:6" x14ac:dyDescent="0.15">
      <c r="A133" s="7">
        <v>4</v>
      </c>
      <c r="B133" s="7" t="s">
        <v>7</v>
      </c>
      <c r="C133" s="22">
        <v>0</v>
      </c>
      <c r="D133" s="18" t="e">
        <f t="shared" si="34"/>
        <v>#DIV/0!</v>
      </c>
      <c r="E133" s="15">
        <v>0.25</v>
      </c>
      <c r="F133" s="21" t="e">
        <f t="shared" si="35"/>
        <v>#DIV/0!</v>
      </c>
    </row>
    <row r="134" spans="1:6" x14ac:dyDescent="0.15">
      <c r="A134" s="7">
        <v>5</v>
      </c>
      <c r="B134" s="7" t="s">
        <v>8</v>
      </c>
      <c r="C134" s="22">
        <v>0</v>
      </c>
      <c r="D134" s="18" t="e">
        <f t="shared" si="34"/>
        <v>#DIV/0!</v>
      </c>
      <c r="E134" s="15">
        <v>0</v>
      </c>
      <c r="F134" s="21" t="e">
        <f t="shared" si="35"/>
        <v>#DIV/0!</v>
      </c>
    </row>
    <row r="135" spans="1:6" x14ac:dyDescent="0.15">
      <c r="A135" s="7">
        <v>99</v>
      </c>
      <c r="B135" s="7" t="s">
        <v>9</v>
      </c>
      <c r="C135" s="22">
        <v>0</v>
      </c>
      <c r="D135" s="20" t="e">
        <f>SUM(D130:D134)</f>
        <v>#DIV/0!</v>
      </c>
      <c r="E135" s="14" t="s">
        <v>243</v>
      </c>
      <c r="F135" s="21" t="s">
        <v>12</v>
      </c>
    </row>
    <row r="136" spans="1:6" x14ac:dyDescent="0.15">
      <c r="A136" s="58" t="s">
        <v>36</v>
      </c>
      <c r="B136" s="58" t="s">
        <v>78</v>
      </c>
      <c r="C136" s="59">
        <f>SUM(C137:C141)</f>
        <v>0</v>
      </c>
      <c r="D136" s="58"/>
      <c r="E136" s="58"/>
      <c r="F136" s="65" t="e">
        <f>SUM(F137:F141)</f>
        <v>#DIV/0!</v>
      </c>
    </row>
    <row r="137" spans="1:6" x14ac:dyDescent="0.15">
      <c r="A137" s="7">
        <v>1</v>
      </c>
      <c r="B137" s="7" t="s">
        <v>4</v>
      </c>
      <c r="C137" s="22">
        <v>0</v>
      </c>
      <c r="D137" s="18" t="e">
        <f>C137/$C$136</f>
        <v>#DIV/0!</v>
      </c>
      <c r="E137" s="15">
        <v>1</v>
      </c>
      <c r="F137" s="21" t="e">
        <f>D137*E137</f>
        <v>#DIV/0!</v>
      </c>
    </row>
    <row r="138" spans="1:6" x14ac:dyDescent="0.15">
      <c r="A138" s="7">
        <v>2</v>
      </c>
      <c r="B138" s="7" t="s">
        <v>5</v>
      </c>
      <c r="C138" s="22">
        <v>0</v>
      </c>
      <c r="D138" s="18" t="e">
        <f t="shared" ref="D138:D141" si="36">C138/$C$136</f>
        <v>#DIV/0!</v>
      </c>
      <c r="E138" s="15">
        <v>0.75</v>
      </c>
      <c r="F138" s="21" t="e">
        <f t="shared" ref="F138:F141" si="37">D138*E138</f>
        <v>#DIV/0!</v>
      </c>
    </row>
    <row r="139" spans="1:6" x14ac:dyDescent="0.15">
      <c r="A139" s="7">
        <v>3</v>
      </c>
      <c r="B139" s="7" t="s">
        <v>6</v>
      </c>
      <c r="C139" s="22">
        <v>0</v>
      </c>
      <c r="D139" s="18" t="e">
        <f t="shared" si="36"/>
        <v>#DIV/0!</v>
      </c>
      <c r="E139" s="15">
        <v>0.5</v>
      </c>
      <c r="F139" s="21" t="e">
        <f t="shared" si="37"/>
        <v>#DIV/0!</v>
      </c>
    </row>
    <row r="140" spans="1:6" x14ac:dyDescent="0.15">
      <c r="A140" s="7">
        <v>4</v>
      </c>
      <c r="B140" s="7" t="s">
        <v>7</v>
      </c>
      <c r="C140" s="22">
        <v>0</v>
      </c>
      <c r="D140" s="18" t="e">
        <f t="shared" si="36"/>
        <v>#DIV/0!</v>
      </c>
      <c r="E140" s="15">
        <v>0.25</v>
      </c>
      <c r="F140" s="21" t="e">
        <f t="shared" si="37"/>
        <v>#DIV/0!</v>
      </c>
    </row>
    <row r="141" spans="1:6" x14ac:dyDescent="0.15">
      <c r="A141" s="7">
        <v>5</v>
      </c>
      <c r="B141" s="7" t="s">
        <v>8</v>
      </c>
      <c r="C141" s="22">
        <v>0</v>
      </c>
      <c r="D141" s="18" t="e">
        <f t="shared" si="36"/>
        <v>#DIV/0!</v>
      </c>
      <c r="E141" s="15">
        <v>0</v>
      </c>
      <c r="F141" s="21" t="e">
        <f t="shared" si="37"/>
        <v>#DIV/0!</v>
      </c>
    </row>
    <row r="142" spans="1:6" x14ac:dyDescent="0.15">
      <c r="A142" s="7">
        <v>99</v>
      </c>
      <c r="B142" s="7" t="s">
        <v>9</v>
      </c>
      <c r="C142" s="22">
        <v>0</v>
      </c>
      <c r="D142" s="20" t="e">
        <f>SUM(D137:D141)</f>
        <v>#DIV/0!</v>
      </c>
      <c r="E142" s="14" t="s">
        <v>243</v>
      </c>
      <c r="F142" s="21" t="s">
        <v>12</v>
      </c>
    </row>
    <row r="143" spans="1:6" x14ac:dyDescent="0.15">
      <c r="A143" s="58" t="s">
        <v>37</v>
      </c>
      <c r="B143" s="58" t="s">
        <v>79</v>
      </c>
      <c r="C143" s="59">
        <f>SUM(C144:C148)</f>
        <v>0</v>
      </c>
      <c r="D143" s="67"/>
      <c r="E143" s="58"/>
      <c r="F143" s="65" t="e">
        <f>SUM(F144:F148)</f>
        <v>#DIV/0!</v>
      </c>
    </row>
    <row r="144" spans="1:6" x14ac:dyDescent="0.15">
      <c r="A144" s="7">
        <v>1</v>
      </c>
      <c r="B144" s="7" t="s">
        <v>4</v>
      </c>
      <c r="C144" s="22">
        <v>0</v>
      </c>
      <c r="D144" s="18" t="e">
        <f>C144/$C$143</f>
        <v>#DIV/0!</v>
      </c>
      <c r="E144" s="15">
        <v>1</v>
      </c>
      <c r="F144" s="21" t="e">
        <f>D144*E144</f>
        <v>#DIV/0!</v>
      </c>
    </row>
    <row r="145" spans="1:6" x14ac:dyDescent="0.15">
      <c r="A145" s="7">
        <v>2</v>
      </c>
      <c r="B145" s="7" t="s">
        <v>5</v>
      </c>
      <c r="C145" s="22">
        <v>0</v>
      </c>
      <c r="D145" s="18" t="e">
        <f t="shared" ref="D145:D148" si="38">C145/$C$143</f>
        <v>#DIV/0!</v>
      </c>
      <c r="E145" s="15">
        <v>0.75</v>
      </c>
      <c r="F145" s="21" t="e">
        <f t="shared" ref="F145:F148" si="39">D145*E145</f>
        <v>#DIV/0!</v>
      </c>
    </row>
    <row r="146" spans="1:6" x14ac:dyDescent="0.15">
      <c r="A146" s="7">
        <v>3</v>
      </c>
      <c r="B146" s="7" t="s">
        <v>6</v>
      </c>
      <c r="C146" s="22">
        <v>0</v>
      </c>
      <c r="D146" s="18" t="e">
        <f t="shared" si="38"/>
        <v>#DIV/0!</v>
      </c>
      <c r="E146" s="15">
        <v>0.5</v>
      </c>
      <c r="F146" s="21" t="e">
        <f t="shared" si="39"/>
        <v>#DIV/0!</v>
      </c>
    </row>
    <row r="147" spans="1:6" x14ac:dyDescent="0.15">
      <c r="A147" s="7">
        <v>4</v>
      </c>
      <c r="B147" s="7" t="s">
        <v>7</v>
      </c>
      <c r="C147" s="22">
        <v>0</v>
      </c>
      <c r="D147" s="18" t="e">
        <f t="shared" si="38"/>
        <v>#DIV/0!</v>
      </c>
      <c r="E147" s="15">
        <v>0.25</v>
      </c>
      <c r="F147" s="21" t="e">
        <f t="shared" si="39"/>
        <v>#DIV/0!</v>
      </c>
    </row>
    <row r="148" spans="1:6" x14ac:dyDescent="0.15">
      <c r="A148" s="7">
        <v>5</v>
      </c>
      <c r="B148" s="7" t="s">
        <v>8</v>
      </c>
      <c r="C148" s="22">
        <v>0</v>
      </c>
      <c r="D148" s="18" t="e">
        <f t="shared" si="38"/>
        <v>#DIV/0!</v>
      </c>
      <c r="E148" s="15">
        <v>0</v>
      </c>
      <c r="F148" s="21" t="e">
        <f t="shared" si="39"/>
        <v>#DIV/0!</v>
      </c>
    </row>
    <row r="149" spans="1:6" x14ac:dyDescent="0.15">
      <c r="A149" s="7">
        <v>99</v>
      </c>
      <c r="B149" s="7" t="s">
        <v>9</v>
      </c>
      <c r="C149" s="22">
        <v>0</v>
      </c>
      <c r="D149" s="20" t="e">
        <f>SUM(D144:D148)</f>
        <v>#DIV/0!</v>
      </c>
      <c r="E149" s="14" t="s">
        <v>243</v>
      </c>
      <c r="F149" s="21" t="s">
        <v>12</v>
      </c>
    </row>
    <row r="150" spans="1:6" x14ac:dyDescent="0.15">
      <c r="A150" s="58" t="s">
        <v>38</v>
      </c>
      <c r="B150" s="58" t="s">
        <v>80</v>
      </c>
      <c r="C150" s="59">
        <f>SUM(C151:C155)</f>
        <v>0</v>
      </c>
      <c r="D150" s="67"/>
      <c r="E150" s="58"/>
      <c r="F150" s="65" t="e">
        <f>SUM(F151:F155)</f>
        <v>#DIV/0!</v>
      </c>
    </row>
    <row r="151" spans="1:6" x14ac:dyDescent="0.15">
      <c r="A151" s="7">
        <v>1</v>
      </c>
      <c r="B151" s="7" t="s">
        <v>4</v>
      </c>
      <c r="C151" s="22">
        <v>0</v>
      </c>
      <c r="D151" s="18" t="e">
        <f>C151/$C$150</f>
        <v>#DIV/0!</v>
      </c>
      <c r="E151" s="15">
        <v>1</v>
      </c>
      <c r="F151" s="21" t="e">
        <f>D151*E151</f>
        <v>#DIV/0!</v>
      </c>
    </row>
    <row r="152" spans="1:6" x14ac:dyDescent="0.15">
      <c r="A152" s="7">
        <v>2</v>
      </c>
      <c r="B152" s="7" t="s">
        <v>5</v>
      </c>
      <c r="C152" s="22">
        <v>0</v>
      </c>
      <c r="D152" s="18" t="e">
        <f t="shared" ref="D152:D155" si="40">C152/$C$150</f>
        <v>#DIV/0!</v>
      </c>
      <c r="E152" s="15">
        <v>0.75</v>
      </c>
      <c r="F152" s="21" t="e">
        <f t="shared" ref="F152:F155" si="41">D152*E152</f>
        <v>#DIV/0!</v>
      </c>
    </row>
    <row r="153" spans="1:6" x14ac:dyDescent="0.15">
      <c r="A153" s="7">
        <v>3</v>
      </c>
      <c r="B153" s="7" t="s">
        <v>6</v>
      </c>
      <c r="C153" s="22">
        <v>0</v>
      </c>
      <c r="D153" s="18" t="e">
        <f t="shared" si="40"/>
        <v>#DIV/0!</v>
      </c>
      <c r="E153" s="15">
        <v>0.5</v>
      </c>
      <c r="F153" s="21" t="e">
        <f t="shared" si="41"/>
        <v>#DIV/0!</v>
      </c>
    </row>
    <row r="154" spans="1:6" x14ac:dyDescent="0.15">
      <c r="A154" s="7">
        <v>4</v>
      </c>
      <c r="B154" s="7" t="s">
        <v>7</v>
      </c>
      <c r="C154" s="22">
        <v>0</v>
      </c>
      <c r="D154" s="18" t="e">
        <f t="shared" si="40"/>
        <v>#DIV/0!</v>
      </c>
      <c r="E154" s="15">
        <v>0.25</v>
      </c>
      <c r="F154" s="21" t="e">
        <f t="shared" si="41"/>
        <v>#DIV/0!</v>
      </c>
    </row>
    <row r="155" spans="1:6" x14ac:dyDescent="0.15">
      <c r="A155" s="7">
        <v>5</v>
      </c>
      <c r="B155" s="7" t="s">
        <v>8</v>
      </c>
      <c r="C155" s="22">
        <v>0</v>
      </c>
      <c r="D155" s="18" t="e">
        <f t="shared" si="40"/>
        <v>#DIV/0!</v>
      </c>
      <c r="E155" s="15">
        <v>0</v>
      </c>
      <c r="F155" s="21" t="e">
        <f t="shared" si="41"/>
        <v>#DIV/0!</v>
      </c>
    </row>
    <row r="156" spans="1:6" ht="15" customHeight="1" x14ac:dyDescent="0.15">
      <c r="A156" s="7">
        <v>99</v>
      </c>
      <c r="B156" s="7" t="s">
        <v>9</v>
      </c>
      <c r="C156" s="22">
        <v>0</v>
      </c>
      <c r="D156" s="20" t="e">
        <f>SUM(D151:D155)</f>
        <v>#DIV/0!</v>
      </c>
      <c r="E156" s="14" t="s">
        <v>243</v>
      </c>
      <c r="F156" s="21" t="s">
        <v>12</v>
      </c>
    </row>
    <row r="157" spans="1:6" ht="15" customHeight="1" x14ac:dyDescent="0.2">
      <c r="A157" s="44" t="s">
        <v>29</v>
      </c>
      <c r="B157" s="40" t="s">
        <v>28</v>
      </c>
      <c r="C157" s="49"/>
      <c r="D157" s="50"/>
      <c r="E157" s="94" t="e">
        <f>F158+F173+F188</f>
        <v>#DIV/0!</v>
      </c>
      <c r="F157" s="51" t="e">
        <f>E157/3</f>
        <v>#DIV/0!</v>
      </c>
    </row>
    <row r="158" spans="1:6" ht="15" x14ac:dyDescent="0.2">
      <c r="A158" s="90"/>
      <c r="B158" s="93" t="s">
        <v>245</v>
      </c>
      <c r="C158" s="91"/>
      <c r="D158" s="46"/>
      <c r="E158" s="92" t="e">
        <f>F159+F166</f>
        <v>#DIV/0!</v>
      </c>
      <c r="F158" s="48" t="e">
        <f>E158/2</f>
        <v>#DIV/0!</v>
      </c>
    </row>
    <row r="159" spans="1:6" x14ac:dyDescent="0.15">
      <c r="A159" s="58" t="s">
        <v>30</v>
      </c>
      <c r="B159" s="58" t="s">
        <v>81</v>
      </c>
      <c r="C159" s="59">
        <f>SUM(C160:C164)</f>
        <v>0</v>
      </c>
      <c r="D159" s="67"/>
      <c r="E159" s="58"/>
      <c r="F159" s="65" t="e">
        <f>SUM(F160:F164)</f>
        <v>#DIV/0!</v>
      </c>
    </row>
    <row r="160" spans="1:6" x14ac:dyDescent="0.15">
      <c r="A160" s="7">
        <v>1</v>
      </c>
      <c r="B160" s="7" t="s">
        <v>4</v>
      </c>
      <c r="C160" s="22">
        <v>0</v>
      </c>
      <c r="D160" s="18" t="e">
        <f>C160/$C$159</f>
        <v>#DIV/0!</v>
      </c>
      <c r="E160" s="15">
        <v>1</v>
      </c>
      <c r="F160" s="21" t="e">
        <f>D160*E160</f>
        <v>#DIV/0!</v>
      </c>
    </row>
    <row r="161" spans="1:6" x14ac:dyDescent="0.15">
      <c r="A161" s="7">
        <v>2</v>
      </c>
      <c r="B161" s="7" t="s">
        <v>5</v>
      </c>
      <c r="C161" s="22">
        <v>0</v>
      </c>
      <c r="D161" s="18" t="e">
        <f t="shared" ref="D161:D164" si="42">C161/$C$159</f>
        <v>#DIV/0!</v>
      </c>
      <c r="E161" s="15">
        <v>0.75</v>
      </c>
      <c r="F161" s="21" t="e">
        <f t="shared" ref="F161:F164" si="43">D161*E161</f>
        <v>#DIV/0!</v>
      </c>
    </row>
    <row r="162" spans="1:6" x14ac:dyDescent="0.15">
      <c r="A162" s="7">
        <v>3</v>
      </c>
      <c r="B162" s="7" t="s">
        <v>6</v>
      </c>
      <c r="C162" s="22">
        <v>0</v>
      </c>
      <c r="D162" s="18" t="e">
        <f t="shared" si="42"/>
        <v>#DIV/0!</v>
      </c>
      <c r="E162" s="15">
        <v>0.5</v>
      </c>
      <c r="F162" s="21" t="e">
        <f t="shared" si="43"/>
        <v>#DIV/0!</v>
      </c>
    </row>
    <row r="163" spans="1:6" x14ac:dyDescent="0.15">
      <c r="A163" s="7">
        <v>4</v>
      </c>
      <c r="B163" s="7" t="s">
        <v>7</v>
      </c>
      <c r="C163" s="22">
        <v>0</v>
      </c>
      <c r="D163" s="18" t="e">
        <f t="shared" si="42"/>
        <v>#DIV/0!</v>
      </c>
      <c r="E163" s="15">
        <v>0.25</v>
      </c>
      <c r="F163" s="21" t="e">
        <f t="shared" si="43"/>
        <v>#DIV/0!</v>
      </c>
    </row>
    <row r="164" spans="1:6" x14ac:dyDescent="0.15">
      <c r="A164" s="7">
        <v>5</v>
      </c>
      <c r="B164" s="7" t="s">
        <v>8</v>
      </c>
      <c r="C164" s="22">
        <v>0</v>
      </c>
      <c r="D164" s="18" t="e">
        <f t="shared" si="42"/>
        <v>#DIV/0!</v>
      </c>
      <c r="E164" s="15">
        <v>0</v>
      </c>
      <c r="F164" s="21" t="e">
        <f t="shared" si="43"/>
        <v>#DIV/0!</v>
      </c>
    </row>
    <row r="165" spans="1:6" x14ac:dyDescent="0.15">
      <c r="A165" s="7">
        <v>99</v>
      </c>
      <c r="B165" s="7" t="s">
        <v>9</v>
      </c>
      <c r="C165" s="22">
        <v>0</v>
      </c>
      <c r="D165" s="20" t="e">
        <f>SUM(D160:D164)</f>
        <v>#DIV/0!</v>
      </c>
      <c r="E165" s="14" t="s">
        <v>243</v>
      </c>
      <c r="F165" s="21" t="s">
        <v>12</v>
      </c>
    </row>
    <row r="166" spans="1:6" x14ac:dyDescent="0.15">
      <c r="A166" s="58" t="s">
        <v>31</v>
      </c>
      <c r="B166" s="58" t="s">
        <v>82</v>
      </c>
      <c r="C166" s="59">
        <f>SUM(C167:C171)</f>
        <v>0</v>
      </c>
      <c r="D166" s="67"/>
      <c r="E166" s="58"/>
      <c r="F166" s="65" t="e">
        <f>SUM(F167:F171)</f>
        <v>#DIV/0!</v>
      </c>
    </row>
    <row r="167" spans="1:6" x14ac:dyDescent="0.15">
      <c r="A167" s="7">
        <v>1</v>
      </c>
      <c r="B167" s="7" t="s">
        <v>4</v>
      </c>
      <c r="C167" s="22">
        <v>0</v>
      </c>
      <c r="D167" s="18" t="e">
        <f>C167/$C$166</f>
        <v>#DIV/0!</v>
      </c>
      <c r="E167" s="15">
        <v>1</v>
      </c>
      <c r="F167" s="21" t="e">
        <f>D167*E167</f>
        <v>#DIV/0!</v>
      </c>
    </row>
    <row r="168" spans="1:6" x14ac:dyDescent="0.15">
      <c r="A168" s="7">
        <v>2</v>
      </c>
      <c r="B168" s="7" t="s">
        <v>5</v>
      </c>
      <c r="C168" s="22">
        <v>0</v>
      </c>
      <c r="D168" s="18" t="e">
        <f t="shared" ref="D168:D171" si="44">C168/$C$166</f>
        <v>#DIV/0!</v>
      </c>
      <c r="E168" s="15">
        <v>0.75</v>
      </c>
      <c r="F168" s="21" t="e">
        <f t="shared" ref="F168:F171" si="45">D168*E168</f>
        <v>#DIV/0!</v>
      </c>
    </row>
    <row r="169" spans="1:6" x14ac:dyDescent="0.15">
      <c r="A169" s="7">
        <v>3</v>
      </c>
      <c r="B169" s="7" t="s">
        <v>6</v>
      </c>
      <c r="C169" s="22">
        <v>0</v>
      </c>
      <c r="D169" s="18" t="e">
        <f t="shared" si="44"/>
        <v>#DIV/0!</v>
      </c>
      <c r="E169" s="15">
        <v>0.5</v>
      </c>
      <c r="F169" s="21" t="e">
        <f t="shared" si="45"/>
        <v>#DIV/0!</v>
      </c>
    </row>
    <row r="170" spans="1:6" x14ac:dyDescent="0.15">
      <c r="A170" s="7">
        <v>4</v>
      </c>
      <c r="B170" s="7" t="s">
        <v>7</v>
      </c>
      <c r="C170" s="22">
        <v>0</v>
      </c>
      <c r="D170" s="18" t="e">
        <f t="shared" si="44"/>
        <v>#DIV/0!</v>
      </c>
      <c r="E170" s="15">
        <v>0.25</v>
      </c>
      <c r="F170" s="21" t="e">
        <f t="shared" si="45"/>
        <v>#DIV/0!</v>
      </c>
    </row>
    <row r="171" spans="1:6" x14ac:dyDescent="0.15">
      <c r="A171" s="7">
        <v>5</v>
      </c>
      <c r="B171" s="7" t="s">
        <v>8</v>
      </c>
      <c r="C171" s="22">
        <v>0</v>
      </c>
      <c r="D171" s="18" t="e">
        <f t="shared" si="44"/>
        <v>#DIV/0!</v>
      </c>
      <c r="E171" s="15">
        <v>0</v>
      </c>
      <c r="F171" s="21" t="e">
        <f t="shared" si="45"/>
        <v>#DIV/0!</v>
      </c>
    </row>
    <row r="172" spans="1:6" x14ac:dyDescent="0.15">
      <c r="A172" s="7">
        <v>99</v>
      </c>
      <c r="B172" s="7" t="s">
        <v>9</v>
      </c>
      <c r="C172" s="22">
        <v>0</v>
      </c>
      <c r="D172" s="20" t="e">
        <f>SUM(D167:D171)</f>
        <v>#DIV/0!</v>
      </c>
      <c r="E172" s="14" t="s">
        <v>243</v>
      </c>
      <c r="F172" s="21" t="s">
        <v>12</v>
      </c>
    </row>
    <row r="173" spans="1:6" x14ac:dyDescent="0.15">
      <c r="A173" s="87"/>
      <c r="B173" s="93" t="s">
        <v>247</v>
      </c>
      <c r="C173" s="88"/>
      <c r="D173" s="84"/>
      <c r="E173" s="89" t="e">
        <f>F174+F181</f>
        <v>#DIV/0!</v>
      </c>
      <c r="F173" s="86" t="e">
        <f>E173/2</f>
        <v>#DIV/0!</v>
      </c>
    </row>
    <row r="174" spans="1:6" x14ac:dyDescent="0.15">
      <c r="A174" s="58" t="s">
        <v>32</v>
      </c>
      <c r="B174" s="58" t="s">
        <v>83</v>
      </c>
      <c r="C174" s="59">
        <f>SUM(C175:C179)</f>
        <v>0</v>
      </c>
      <c r="D174" s="67"/>
      <c r="E174" s="58"/>
      <c r="F174" s="65" t="e">
        <f>SUM(F175:F179)</f>
        <v>#DIV/0!</v>
      </c>
    </row>
    <row r="175" spans="1:6" x14ac:dyDescent="0.15">
      <c r="A175" s="7">
        <v>1</v>
      </c>
      <c r="B175" s="7" t="s">
        <v>4</v>
      </c>
      <c r="C175" s="22">
        <v>0</v>
      </c>
      <c r="D175" s="18" t="e">
        <f>C175/$C$174</f>
        <v>#DIV/0!</v>
      </c>
      <c r="E175" s="15">
        <v>1</v>
      </c>
      <c r="F175" s="21" t="e">
        <f>D175*E175</f>
        <v>#DIV/0!</v>
      </c>
    </row>
    <row r="176" spans="1:6" x14ac:dyDescent="0.15">
      <c r="A176" s="7">
        <v>2</v>
      </c>
      <c r="B176" s="7" t="s">
        <v>5</v>
      </c>
      <c r="C176" s="22">
        <v>0</v>
      </c>
      <c r="D176" s="18" t="e">
        <f t="shared" ref="D176:D179" si="46">C176/$C$174</f>
        <v>#DIV/0!</v>
      </c>
      <c r="E176" s="15">
        <v>0.75</v>
      </c>
      <c r="F176" s="21" t="e">
        <f t="shared" ref="F176:F179" si="47">D176*E176</f>
        <v>#DIV/0!</v>
      </c>
    </row>
    <row r="177" spans="1:6" x14ac:dyDescent="0.15">
      <c r="A177" s="7">
        <v>3</v>
      </c>
      <c r="B177" s="7" t="s">
        <v>6</v>
      </c>
      <c r="C177" s="22">
        <v>0</v>
      </c>
      <c r="D177" s="18" t="e">
        <f t="shared" si="46"/>
        <v>#DIV/0!</v>
      </c>
      <c r="E177" s="15">
        <v>0.5</v>
      </c>
      <c r="F177" s="21" t="e">
        <f t="shared" si="47"/>
        <v>#DIV/0!</v>
      </c>
    </row>
    <row r="178" spans="1:6" x14ac:dyDescent="0.15">
      <c r="A178" s="7">
        <v>4</v>
      </c>
      <c r="B178" s="7" t="s">
        <v>7</v>
      </c>
      <c r="C178" s="22">
        <v>0</v>
      </c>
      <c r="D178" s="18" t="e">
        <f t="shared" si="46"/>
        <v>#DIV/0!</v>
      </c>
      <c r="E178" s="15">
        <v>0.25</v>
      </c>
      <c r="F178" s="21" t="e">
        <f t="shared" si="47"/>
        <v>#DIV/0!</v>
      </c>
    </row>
    <row r="179" spans="1:6" x14ac:dyDescent="0.15">
      <c r="A179" s="7">
        <v>5</v>
      </c>
      <c r="B179" s="7" t="s">
        <v>8</v>
      </c>
      <c r="C179" s="22">
        <v>0</v>
      </c>
      <c r="D179" s="18" t="e">
        <f t="shared" si="46"/>
        <v>#DIV/0!</v>
      </c>
      <c r="E179" s="15">
        <v>0</v>
      </c>
      <c r="F179" s="21" t="e">
        <f t="shared" si="47"/>
        <v>#DIV/0!</v>
      </c>
    </row>
    <row r="180" spans="1:6" x14ac:dyDescent="0.15">
      <c r="A180" s="7">
        <v>99</v>
      </c>
      <c r="B180" s="7" t="s">
        <v>9</v>
      </c>
      <c r="C180" s="22">
        <v>0</v>
      </c>
      <c r="D180" s="20" t="e">
        <f>SUM(D175:D179)</f>
        <v>#DIV/0!</v>
      </c>
      <c r="E180" s="14" t="s">
        <v>243</v>
      </c>
      <c r="F180" s="21" t="s">
        <v>12</v>
      </c>
    </row>
    <row r="181" spans="1:6" x14ac:dyDescent="0.15">
      <c r="A181" s="58" t="s">
        <v>33</v>
      </c>
      <c r="B181" s="58" t="s">
        <v>84</v>
      </c>
      <c r="C181" s="59">
        <f>SUM(C182:C186)</f>
        <v>0</v>
      </c>
      <c r="D181" s="67"/>
      <c r="E181" s="58"/>
      <c r="F181" s="65" t="e">
        <f>SUM(F182:F186)</f>
        <v>#DIV/0!</v>
      </c>
    </row>
    <row r="182" spans="1:6" x14ac:dyDescent="0.15">
      <c r="A182" s="7">
        <v>1</v>
      </c>
      <c r="B182" s="7" t="s">
        <v>4</v>
      </c>
      <c r="C182" s="22">
        <v>0</v>
      </c>
      <c r="D182" s="18" t="e">
        <f>C182/$C$181</f>
        <v>#DIV/0!</v>
      </c>
      <c r="E182" s="15">
        <v>1</v>
      </c>
      <c r="F182" s="21" t="e">
        <f>D182*E182</f>
        <v>#DIV/0!</v>
      </c>
    </row>
    <row r="183" spans="1:6" x14ac:dyDescent="0.15">
      <c r="A183" s="7">
        <v>2</v>
      </c>
      <c r="B183" s="7" t="s">
        <v>5</v>
      </c>
      <c r="C183" s="22">
        <v>0</v>
      </c>
      <c r="D183" s="18" t="e">
        <f t="shared" ref="D183:D186" si="48">C183/$C$181</f>
        <v>#DIV/0!</v>
      </c>
      <c r="E183" s="15">
        <v>0.75</v>
      </c>
      <c r="F183" s="21" t="e">
        <f t="shared" ref="F183:F186" si="49">D183*E183</f>
        <v>#DIV/0!</v>
      </c>
    </row>
    <row r="184" spans="1:6" x14ac:dyDescent="0.15">
      <c r="A184" s="7">
        <v>3</v>
      </c>
      <c r="B184" s="7" t="s">
        <v>6</v>
      </c>
      <c r="C184" s="22">
        <v>0</v>
      </c>
      <c r="D184" s="18" t="e">
        <f t="shared" si="48"/>
        <v>#DIV/0!</v>
      </c>
      <c r="E184" s="15">
        <v>0.5</v>
      </c>
      <c r="F184" s="21" t="e">
        <f t="shared" si="49"/>
        <v>#DIV/0!</v>
      </c>
    </row>
    <row r="185" spans="1:6" x14ac:dyDescent="0.15">
      <c r="A185" s="7">
        <v>4</v>
      </c>
      <c r="B185" s="7" t="s">
        <v>7</v>
      </c>
      <c r="C185" s="22">
        <v>0</v>
      </c>
      <c r="D185" s="18" t="e">
        <f t="shared" si="48"/>
        <v>#DIV/0!</v>
      </c>
      <c r="E185" s="15">
        <v>0.25</v>
      </c>
      <c r="F185" s="21" t="e">
        <f t="shared" si="49"/>
        <v>#DIV/0!</v>
      </c>
    </row>
    <row r="186" spans="1:6" x14ac:dyDescent="0.15">
      <c r="A186" s="7">
        <v>5</v>
      </c>
      <c r="B186" s="7" t="s">
        <v>8</v>
      </c>
      <c r="C186" s="22">
        <v>0</v>
      </c>
      <c r="D186" s="18" t="e">
        <f t="shared" si="48"/>
        <v>#DIV/0!</v>
      </c>
      <c r="E186" s="15">
        <v>0</v>
      </c>
      <c r="F186" s="21" t="e">
        <f t="shared" si="49"/>
        <v>#DIV/0!</v>
      </c>
    </row>
    <row r="187" spans="1:6" x14ac:dyDescent="0.15">
      <c r="A187" s="7">
        <v>99</v>
      </c>
      <c r="B187" s="7" t="s">
        <v>9</v>
      </c>
      <c r="C187" s="22">
        <v>0</v>
      </c>
      <c r="D187" s="20" t="e">
        <f>SUM(D182:D186)</f>
        <v>#DIV/0!</v>
      </c>
      <c r="E187" s="14" t="s">
        <v>243</v>
      </c>
      <c r="F187" s="21" t="s">
        <v>12</v>
      </c>
    </row>
    <row r="188" spans="1:6" x14ac:dyDescent="0.15">
      <c r="A188" s="87"/>
      <c r="B188" s="93" t="s">
        <v>246</v>
      </c>
      <c r="C188" s="88"/>
      <c r="D188" s="84"/>
      <c r="E188" s="89" t="e">
        <f>F189+F196+F203+F210</f>
        <v>#DIV/0!</v>
      </c>
      <c r="F188" s="86" t="e">
        <f>E188/4</f>
        <v>#DIV/0!</v>
      </c>
    </row>
    <row r="189" spans="1:6" x14ac:dyDescent="0.15">
      <c r="A189" s="58" t="s">
        <v>44</v>
      </c>
      <c r="B189" s="58" t="s">
        <v>60</v>
      </c>
      <c r="C189" s="59">
        <f>SUM(C190:C194)</f>
        <v>0</v>
      </c>
      <c r="D189" s="67"/>
      <c r="E189" s="58"/>
      <c r="F189" s="65" t="e">
        <f>SUM(F190:F194)</f>
        <v>#DIV/0!</v>
      </c>
    </row>
    <row r="190" spans="1:6" x14ac:dyDescent="0.15">
      <c r="A190" s="7">
        <v>1</v>
      </c>
      <c r="B190" s="7" t="s">
        <v>39</v>
      </c>
      <c r="C190" s="22">
        <v>0</v>
      </c>
      <c r="D190" s="18" t="e">
        <f>C190/$C$189</f>
        <v>#DIV/0!</v>
      </c>
      <c r="E190" s="15">
        <v>0</v>
      </c>
      <c r="F190" s="21" t="e">
        <f>D190*E190</f>
        <v>#DIV/0!</v>
      </c>
    </row>
    <row r="191" spans="1:6" x14ac:dyDescent="0.15">
      <c r="A191" s="7">
        <v>2</v>
      </c>
      <c r="B191" s="7" t="s">
        <v>40</v>
      </c>
      <c r="C191" s="22">
        <v>0</v>
      </c>
      <c r="D191" s="18" t="e">
        <f t="shared" ref="D191:D194" si="50">C191/$C$189</f>
        <v>#DIV/0!</v>
      </c>
      <c r="E191" s="15">
        <v>0.5</v>
      </c>
      <c r="F191" s="21" t="e">
        <f t="shared" ref="F191:F194" si="51">D191*E191</f>
        <v>#DIV/0!</v>
      </c>
    </row>
    <row r="192" spans="1:6" x14ac:dyDescent="0.15">
      <c r="A192" s="7">
        <v>3</v>
      </c>
      <c r="B192" s="7" t="s">
        <v>41</v>
      </c>
      <c r="C192" s="22">
        <v>0</v>
      </c>
      <c r="D192" s="18" t="e">
        <f t="shared" si="50"/>
        <v>#DIV/0!</v>
      </c>
      <c r="E192" s="15">
        <v>1</v>
      </c>
      <c r="F192" s="21" t="e">
        <f t="shared" si="51"/>
        <v>#DIV/0!</v>
      </c>
    </row>
    <row r="193" spans="1:6" x14ac:dyDescent="0.15">
      <c r="A193" s="7">
        <v>4</v>
      </c>
      <c r="B193" s="7" t="s">
        <v>42</v>
      </c>
      <c r="C193" s="22">
        <v>0</v>
      </c>
      <c r="D193" s="18" t="e">
        <f t="shared" si="50"/>
        <v>#DIV/0!</v>
      </c>
      <c r="E193" s="15">
        <v>0.5</v>
      </c>
      <c r="F193" s="21" t="e">
        <f t="shared" si="51"/>
        <v>#DIV/0!</v>
      </c>
    </row>
    <row r="194" spans="1:6" x14ac:dyDescent="0.15">
      <c r="A194" s="7">
        <v>5</v>
      </c>
      <c r="B194" s="7" t="s">
        <v>43</v>
      </c>
      <c r="C194" s="22">
        <v>0</v>
      </c>
      <c r="D194" s="18" t="e">
        <f t="shared" si="50"/>
        <v>#DIV/0!</v>
      </c>
      <c r="E194" s="15">
        <v>0</v>
      </c>
      <c r="F194" s="21" t="e">
        <f t="shared" si="51"/>
        <v>#DIV/0!</v>
      </c>
    </row>
    <row r="195" spans="1:6" x14ac:dyDescent="0.15">
      <c r="A195" s="7">
        <v>99</v>
      </c>
      <c r="B195" s="7" t="s">
        <v>9</v>
      </c>
      <c r="C195" s="22">
        <v>0</v>
      </c>
      <c r="D195" s="20" t="e">
        <f>SUM(D190:D194)</f>
        <v>#DIV/0!</v>
      </c>
      <c r="E195" s="14" t="s">
        <v>243</v>
      </c>
      <c r="F195" s="21" t="s">
        <v>12</v>
      </c>
    </row>
    <row r="196" spans="1:6" x14ac:dyDescent="0.15">
      <c r="A196" s="58" t="s">
        <v>45</v>
      </c>
      <c r="B196" s="58" t="s">
        <v>85</v>
      </c>
      <c r="C196" s="59">
        <f>SUM(C197:C201)</f>
        <v>0</v>
      </c>
      <c r="D196" s="67"/>
      <c r="E196" s="58"/>
      <c r="F196" s="65" t="e">
        <f>SUM(F197:F201)</f>
        <v>#DIV/0!</v>
      </c>
    </row>
    <row r="197" spans="1:6" x14ac:dyDescent="0.15">
      <c r="A197" s="7">
        <v>1</v>
      </c>
      <c r="B197" s="7" t="s">
        <v>39</v>
      </c>
      <c r="C197" s="22">
        <v>0</v>
      </c>
      <c r="D197" s="18" t="e">
        <f>C197/$C$196</f>
        <v>#DIV/0!</v>
      </c>
      <c r="E197" s="15">
        <v>0</v>
      </c>
      <c r="F197" s="21" t="e">
        <f>D197*E197</f>
        <v>#DIV/0!</v>
      </c>
    </row>
    <row r="198" spans="1:6" x14ac:dyDescent="0.15">
      <c r="A198" s="7">
        <v>2</v>
      </c>
      <c r="B198" s="7" t="s">
        <v>40</v>
      </c>
      <c r="C198" s="22">
        <v>0</v>
      </c>
      <c r="D198" s="18" t="e">
        <f t="shared" ref="D198:D201" si="52">C198/$C$196</f>
        <v>#DIV/0!</v>
      </c>
      <c r="E198" s="15">
        <v>0.5</v>
      </c>
      <c r="F198" s="21" t="e">
        <f t="shared" ref="F198:F201" si="53">D198*E198</f>
        <v>#DIV/0!</v>
      </c>
    </row>
    <row r="199" spans="1:6" x14ac:dyDescent="0.15">
      <c r="A199" s="7">
        <v>3</v>
      </c>
      <c r="B199" s="7" t="s">
        <v>41</v>
      </c>
      <c r="C199" s="22">
        <v>0</v>
      </c>
      <c r="D199" s="18" t="e">
        <f t="shared" si="52"/>
        <v>#DIV/0!</v>
      </c>
      <c r="E199" s="15">
        <v>1</v>
      </c>
      <c r="F199" s="21" t="e">
        <f t="shared" si="53"/>
        <v>#DIV/0!</v>
      </c>
    </row>
    <row r="200" spans="1:6" x14ac:dyDescent="0.15">
      <c r="A200" s="7">
        <v>4</v>
      </c>
      <c r="B200" s="7" t="s">
        <v>42</v>
      </c>
      <c r="C200" s="22">
        <v>0</v>
      </c>
      <c r="D200" s="18" t="e">
        <f t="shared" si="52"/>
        <v>#DIV/0!</v>
      </c>
      <c r="E200" s="15">
        <v>0.5</v>
      </c>
      <c r="F200" s="21" t="e">
        <f t="shared" si="53"/>
        <v>#DIV/0!</v>
      </c>
    </row>
    <row r="201" spans="1:6" x14ac:dyDescent="0.15">
      <c r="A201" s="7">
        <v>5</v>
      </c>
      <c r="B201" s="7" t="s">
        <v>43</v>
      </c>
      <c r="C201" s="22">
        <v>0</v>
      </c>
      <c r="D201" s="18" t="e">
        <f t="shared" si="52"/>
        <v>#DIV/0!</v>
      </c>
      <c r="E201" s="15">
        <v>0</v>
      </c>
      <c r="F201" s="21" t="e">
        <f t="shared" si="53"/>
        <v>#DIV/0!</v>
      </c>
    </row>
    <row r="202" spans="1:6" x14ac:dyDescent="0.15">
      <c r="A202" s="7">
        <v>99</v>
      </c>
      <c r="B202" s="7" t="s">
        <v>9</v>
      </c>
      <c r="C202" s="22">
        <v>0</v>
      </c>
      <c r="D202" s="20" t="e">
        <f>SUM(D197:D201)</f>
        <v>#DIV/0!</v>
      </c>
      <c r="E202" s="14" t="s">
        <v>243</v>
      </c>
      <c r="F202" s="21" t="s">
        <v>12</v>
      </c>
    </row>
    <row r="203" spans="1:6" x14ac:dyDescent="0.15">
      <c r="A203" s="58" t="s">
        <v>46</v>
      </c>
      <c r="B203" s="58" t="s">
        <v>86</v>
      </c>
      <c r="C203" s="59">
        <f>SUM(C204:C208)</f>
        <v>0</v>
      </c>
      <c r="D203" s="67"/>
      <c r="E203" s="58"/>
      <c r="F203" s="65" t="e">
        <f>SUM(F204:F208)</f>
        <v>#DIV/0!</v>
      </c>
    </row>
    <row r="204" spans="1:6" x14ac:dyDescent="0.15">
      <c r="A204" s="7">
        <v>1</v>
      </c>
      <c r="B204" s="7" t="s">
        <v>39</v>
      </c>
      <c r="C204" s="22">
        <v>0</v>
      </c>
      <c r="D204" s="18" t="e">
        <f>C204/$C$203</f>
        <v>#DIV/0!</v>
      </c>
      <c r="E204" s="15">
        <v>0</v>
      </c>
      <c r="F204" s="21" t="e">
        <f>D204*E204</f>
        <v>#DIV/0!</v>
      </c>
    </row>
    <row r="205" spans="1:6" x14ac:dyDescent="0.15">
      <c r="A205" s="7">
        <v>2</v>
      </c>
      <c r="B205" s="7" t="s">
        <v>40</v>
      </c>
      <c r="C205" s="22">
        <v>0</v>
      </c>
      <c r="D205" s="18" t="e">
        <f t="shared" ref="D205:D208" si="54">C205/$C$203</f>
        <v>#DIV/0!</v>
      </c>
      <c r="E205" s="15">
        <v>0.5</v>
      </c>
      <c r="F205" s="21" t="e">
        <f t="shared" ref="F205:F208" si="55">D205*E205</f>
        <v>#DIV/0!</v>
      </c>
    </row>
    <row r="206" spans="1:6" x14ac:dyDescent="0.15">
      <c r="A206" s="7">
        <v>3</v>
      </c>
      <c r="B206" s="7" t="s">
        <v>41</v>
      </c>
      <c r="C206" s="22">
        <v>0</v>
      </c>
      <c r="D206" s="18" t="e">
        <f t="shared" si="54"/>
        <v>#DIV/0!</v>
      </c>
      <c r="E206" s="15">
        <v>1</v>
      </c>
      <c r="F206" s="21" t="e">
        <f t="shared" si="55"/>
        <v>#DIV/0!</v>
      </c>
    </row>
    <row r="207" spans="1:6" x14ac:dyDescent="0.15">
      <c r="A207" s="7">
        <v>4</v>
      </c>
      <c r="B207" s="7" t="s">
        <v>42</v>
      </c>
      <c r="C207" s="22">
        <v>0</v>
      </c>
      <c r="D207" s="18" t="e">
        <f t="shared" si="54"/>
        <v>#DIV/0!</v>
      </c>
      <c r="E207" s="15">
        <v>0.5</v>
      </c>
      <c r="F207" s="21" t="e">
        <f t="shared" si="55"/>
        <v>#DIV/0!</v>
      </c>
    </row>
    <row r="208" spans="1:6" x14ac:dyDescent="0.15">
      <c r="A208" s="7">
        <v>5</v>
      </c>
      <c r="B208" s="7" t="s">
        <v>43</v>
      </c>
      <c r="C208" s="22">
        <v>0</v>
      </c>
      <c r="D208" s="18" t="e">
        <f t="shared" si="54"/>
        <v>#DIV/0!</v>
      </c>
      <c r="E208" s="15">
        <v>0</v>
      </c>
      <c r="F208" s="21" t="e">
        <f t="shared" si="55"/>
        <v>#DIV/0!</v>
      </c>
    </row>
    <row r="209" spans="1:6" x14ac:dyDescent="0.15">
      <c r="A209" s="7">
        <v>99</v>
      </c>
      <c r="B209" s="7" t="s">
        <v>9</v>
      </c>
      <c r="C209" s="22">
        <v>0</v>
      </c>
      <c r="D209" s="20" t="e">
        <f>SUM(D204:D208)</f>
        <v>#DIV/0!</v>
      </c>
      <c r="E209" s="14" t="s">
        <v>243</v>
      </c>
      <c r="F209" s="21" t="s">
        <v>12</v>
      </c>
    </row>
    <row r="210" spans="1:6" x14ac:dyDescent="0.15">
      <c r="A210" s="58" t="s">
        <v>47</v>
      </c>
      <c r="B210" s="58" t="s">
        <v>87</v>
      </c>
      <c r="C210" s="59">
        <f>SUM(C211:C215)</f>
        <v>0</v>
      </c>
      <c r="D210" s="67"/>
      <c r="E210" s="58"/>
      <c r="F210" s="65" t="e">
        <f>SUM(F211:F215)</f>
        <v>#DIV/0!</v>
      </c>
    </row>
    <row r="211" spans="1:6" x14ac:dyDescent="0.15">
      <c r="A211" s="7">
        <v>1</v>
      </c>
      <c r="B211" s="7" t="s">
        <v>39</v>
      </c>
      <c r="C211" s="22">
        <v>0</v>
      </c>
      <c r="D211" s="18" t="e">
        <f>C211/$C$210</f>
        <v>#DIV/0!</v>
      </c>
      <c r="E211" s="15">
        <v>0</v>
      </c>
      <c r="F211" s="21" t="e">
        <f>D211*E211</f>
        <v>#DIV/0!</v>
      </c>
    </row>
    <row r="212" spans="1:6" x14ac:dyDescent="0.15">
      <c r="A212" s="7">
        <v>2</v>
      </c>
      <c r="B212" s="7" t="s">
        <v>40</v>
      </c>
      <c r="C212" s="22">
        <v>0</v>
      </c>
      <c r="D212" s="18" t="e">
        <f t="shared" ref="D212:D215" si="56">C212/$C$210</f>
        <v>#DIV/0!</v>
      </c>
      <c r="E212" s="15">
        <v>0.5</v>
      </c>
      <c r="F212" s="21" t="e">
        <f t="shared" ref="F212:F215" si="57">D212*E212</f>
        <v>#DIV/0!</v>
      </c>
    </row>
    <row r="213" spans="1:6" x14ac:dyDescent="0.15">
      <c r="A213" s="7">
        <v>3</v>
      </c>
      <c r="B213" s="7" t="s">
        <v>41</v>
      </c>
      <c r="C213" s="22">
        <v>0</v>
      </c>
      <c r="D213" s="18" t="e">
        <f t="shared" si="56"/>
        <v>#DIV/0!</v>
      </c>
      <c r="E213" s="15">
        <v>1</v>
      </c>
      <c r="F213" s="21" t="e">
        <f t="shared" si="57"/>
        <v>#DIV/0!</v>
      </c>
    </row>
    <row r="214" spans="1:6" x14ac:dyDescent="0.15">
      <c r="A214" s="7">
        <v>4</v>
      </c>
      <c r="B214" s="7" t="s">
        <v>42</v>
      </c>
      <c r="C214" s="22">
        <v>0</v>
      </c>
      <c r="D214" s="18" t="e">
        <f t="shared" si="56"/>
        <v>#DIV/0!</v>
      </c>
      <c r="E214" s="15">
        <v>0.5</v>
      </c>
      <c r="F214" s="21" t="e">
        <f t="shared" si="57"/>
        <v>#DIV/0!</v>
      </c>
    </row>
    <row r="215" spans="1:6" x14ac:dyDescent="0.15">
      <c r="A215" s="7">
        <v>5</v>
      </c>
      <c r="B215" s="7" t="s">
        <v>43</v>
      </c>
      <c r="C215" s="22">
        <v>0</v>
      </c>
      <c r="D215" s="18" t="e">
        <f t="shared" si="56"/>
        <v>#DIV/0!</v>
      </c>
      <c r="E215" s="15">
        <v>0</v>
      </c>
      <c r="F215" s="21" t="e">
        <f t="shared" si="57"/>
        <v>#DIV/0!</v>
      </c>
    </row>
    <row r="216" spans="1:6" ht="15" customHeight="1" x14ac:dyDescent="0.15">
      <c r="A216" s="7">
        <v>99</v>
      </c>
      <c r="B216" s="7" t="s">
        <v>9</v>
      </c>
      <c r="C216" s="22">
        <v>0</v>
      </c>
      <c r="D216" s="20" t="e">
        <f>SUM(D211:D215)</f>
        <v>#DIV/0!</v>
      </c>
      <c r="E216" s="14" t="s">
        <v>243</v>
      </c>
      <c r="F216" s="21" t="s">
        <v>12</v>
      </c>
    </row>
    <row r="217" spans="1:6" ht="15" x14ac:dyDescent="0.2">
      <c r="A217" s="44" t="s">
        <v>48</v>
      </c>
      <c r="B217" s="40" t="s">
        <v>49</v>
      </c>
      <c r="C217" s="49"/>
      <c r="D217" s="52"/>
      <c r="E217" s="94" t="e">
        <f>F218+F225+F232</f>
        <v>#DIV/0!</v>
      </c>
      <c r="F217" s="51" t="e">
        <f>E217/3</f>
        <v>#DIV/0!</v>
      </c>
    </row>
    <row r="218" spans="1:6" x14ac:dyDescent="0.15">
      <c r="A218" s="58" t="s">
        <v>50</v>
      </c>
      <c r="B218" s="58" t="s">
        <v>61</v>
      </c>
      <c r="C218" s="59">
        <f>SUM(C219:C223)</f>
        <v>0</v>
      </c>
      <c r="D218" s="67"/>
      <c r="E218" s="68"/>
      <c r="F218" s="65" t="e">
        <f>SUM(F219:F223)</f>
        <v>#DIV/0!</v>
      </c>
    </row>
    <row r="219" spans="1:6" x14ac:dyDescent="0.15">
      <c r="A219" s="7">
        <v>1</v>
      </c>
      <c r="B219" s="7" t="s">
        <v>4</v>
      </c>
      <c r="C219" s="22">
        <v>0</v>
      </c>
      <c r="D219" s="18" t="e">
        <f>C219/$C$218</f>
        <v>#DIV/0!</v>
      </c>
      <c r="E219" s="15">
        <v>1</v>
      </c>
      <c r="F219" s="21" t="e">
        <f>D219*E219</f>
        <v>#DIV/0!</v>
      </c>
    </row>
    <row r="220" spans="1:6" x14ac:dyDescent="0.15">
      <c r="A220" s="7">
        <v>2</v>
      </c>
      <c r="B220" s="7" t="s">
        <v>5</v>
      </c>
      <c r="C220" s="22">
        <v>0</v>
      </c>
      <c r="D220" s="18" t="e">
        <f t="shared" ref="D220:D223" si="58">C220/$C$218</f>
        <v>#DIV/0!</v>
      </c>
      <c r="E220" s="15">
        <v>0.75</v>
      </c>
      <c r="F220" s="21" t="e">
        <f t="shared" ref="F220:F223" si="59">D220*E220</f>
        <v>#DIV/0!</v>
      </c>
    </row>
    <row r="221" spans="1:6" x14ac:dyDescent="0.15">
      <c r="A221" s="7">
        <v>3</v>
      </c>
      <c r="B221" s="7" t="s">
        <v>6</v>
      </c>
      <c r="C221" s="22">
        <v>0</v>
      </c>
      <c r="D221" s="18" t="e">
        <f t="shared" si="58"/>
        <v>#DIV/0!</v>
      </c>
      <c r="E221" s="15">
        <v>0.5</v>
      </c>
      <c r="F221" s="21" t="e">
        <f t="shared" si="59"/>
        <v>#DIV/0!</v>
      </c>
    </row>
    <row r="222" spans="1:6" x14ac:dyDescent="0.15">
      <c r="A222" s="7">
        <v>4</v>
      </c>
      <c r="B222" s="7" t="s">
        <v>7</v>
      </c>
      <c r="C222" s="22">
        <v>0</v>
      </c>
      <c r="D222" s="18" t="e">
        <f t="shared" si="58"/>
        <v>#DIV/0!</v>
      </c>
      <c r="E222" s="15">
        <v>0.25</v>
      </c>
      <c r="F222" s="21" t="e">
        <f t="shared" si="59"/>
        <v>#DIV/0!</v>
      </c>
    </row>
    <row r="223" spans="1:6" x14ac:dyDescent="0.15">
      <c r="A223" s="7">
        <v>5</v>
      </c>
      <c r="B223" s="7" t="s">
        <v>8</v>
      </c>
      <c r="C223" s="22">
        <v>0</v>
      </c>
      <c r="D223" s="18" t="e">
        <f t="shared" si="58"/>
        <v>#DIV/0!</v>
      </c>
      <c r="E223" s="15">
        <v>0</v>
      </c>
      <c r="F223" s="21" t="e">
        <f t="shared" si="59"/>
        <v>#DIV/0!</v>
      </c>
    </row>
    <row r="224" spans="1:6" x14ac:dyDescent="0.15">
      <c r="A224" s="7">
        <v>99</v>
      </c>
      <c r="B224" s="7" t="s">
        <v>9</v>
      </c>
      <c r="C224" s="22">
        <v>0</v>
      </c>
      <c r="D224" s="20" t="e">
        <f>SUM(D219:D223)</f>
        <v>#DIV/0!</v>
      </c>
      <c r="E224" s="14" t="s">
        <v>12</v>
      </c>
      <c r="F224" s="14" t="s">
        <v>12</v>
      </c>
    </row>
    <row r="225" spans="1:6" x14ac:dyDescent="0.15">
      <c r="A225" s="58" t="s">
        <v>322</v>
      </c>
      <c r="B225" s="58" t="s">
        <v>324</v>
      </c>
      <c r="C225" s="59">
        <f>SUM(C226:C230)</f>
        <v>0</v>
      </c>
      <c r="D225" s="67"/>
      <c r="E225" s="68"/>
      <c r="F225" s="65" t="e">
        <f>SUM(F226:F230)</f>
        <v>#DIV/0!</v>
      </c>
    </row>
    <row r="226" spans="1:6" x14ac:dyDescent="0.15">
      <c r="A226" s="7">
        <v>1</v>
      </c>
      <c r="B226" s="7" t="s">
        <v>4</v>
      </c>
      <c r="C226" s="22">
        <v>0</v>
      </c>
      <c r="D226" s="18" t="e">
        <f>C226/$C$225</f>
        <v>#DIV/0!</v>
      </c>
      <c r="E226" s="15">
        <v>1</v>
      </c>
      <c r="F226" s="21" t="e">
        <f>D226*E226</f>
        <v>#DIV/0!</v>
      </c>
    </row>
    <row r="227" spans="1:6" x14ac:dyDescent="0.15">
      <c r="A227" s="7">
        <v>2</v>
      </c>
      <c r="B227" s="7" t="s">
        <v>5</v>
      </c>
      <c r="C227" s="22">
        <v>0</v>
      </c>
      <c r="D227" s="18" t="e">
        <f t="shared" ref="D227:D230" si="60">C227/$C$225</f>
        <v>#DIV/0!</v>
      </c>
      <c r="E227" s="15">
        <v>0.75</v>
      </c>
      <c r="F227" s="21" t="e">
        <f t="shared" ref="F227:F230" si="61">D227*E227</f>
        <v>#DIV/0!</v>
      </c>
    </row>
    <row r="228" spans="1:6" x14ac:dyDescent="0.15">
      <c r="A228" s="7">
        <v>3</v>
      </c>
      <c r="B228" s="7" t="s">
        <v>6</v>
      </c>
      <c r="C228" s="22">
        <v>0</v>
      </c>
      <c r="D228" s="18" t="e">
        <f t="shared" si="60"/>
        <v>#DIV/0!</v>
      </c>
      <c r="E228" s="15">
        <v>0.5</v>
      </c>
      <c r="F228" s="21" t="e">
        <f t="shared" si="61"/>
        <v>#DIV/0!</v>
      </c>
    </row>
    <row r="229" spans="1:6" x14ac:dyDescent="0.15">
      <c r="A229" s="7">
        <v>4</v>
      </c>
      <c r="B229" s="7" t="s">
        <v>7</v>
      </c>
      <c r="C229" s="22">
        <v>0</v>
      </c>
      <c r="D229" s="18" t="e">
        <f t="shared" si="60"/>
        <v>#DIV/0!</v>
      </c>
      <c r="E229" s="15">
        <v>0.25</v>
      </c>
      <c r="F229" s="21" t="e">
        <f t="shared" si="61"/>
        <v>#DIV/0!</v>
      </c>
    </row>
    <row r="230" spans="1:6" x14ac:dyDescent="0.15">
      <c r="A230" s="7">
        <v>5</v>
      </c>
      <c r="B230" s="7" t="s">
        <v>8</v>
      </c>
      <c r="C230" s="22">
        <v>0</v>
      </c>
      <c r="D230" s="18" t="e">
        <f t="shared" si="60"/>
        <v>#DIV/0!</v>
      </c>
      <c r="E230" s="15">
        <v>0</v>
      </c>
      <c r="F230" s="21" t="e">
        <f t="shared" si="61"/>
        <v>#DIV/0!</v>
      </c>
    </row>
    <row r="231" spans="1:6" x14ac:dyDescent="0.15">
      <c r="A231" s="7">
        <v>99</v>
      </c>
      <c r="B231" s="7" t="s">
        <v>9</v>
      </c>
      <c r="C231" s="22">
        <v>0</v>
      </c>
      <c r="D231" s="20" t="e">
        <f>SUM(D226:D230)</f>
        <v>#DIV/0!</v>
      </c>
      <c r="E231" s="14" t="s">
        <v>12</v>
      </c>
      <c r="F231" s="14" t="s">
        <v>12</v>
      </c>
    </row>
    <row r="232" spans="1:6" x14ac:dyDescent="0.15">
      <c r="A232" s="69" t="s">
        <v>323</v>
      </c>
      <c r="B232" s="70" t="s">
        <v>325</v>
      </c>
      <c r="C232" s="71">
        <f>SUM(C233:C237)</f>
        <v>0</v>
      </c>
      <c r="D232" s="72"/>
      <c r="E232" s="73"/>
      <c r="F232" s="74" t="e">
        <f>SUM(F233:F237)</f>
        <v>#DIV/0!</v>
      </c>
    </row>
    <row r="233" spans="1:6" x14ac:dyDescent="0.15">
      <c r="A233" s="32">
        <v>1</v>
      </c>
      <c r="B233" s="33" t="s">
        <v>4</v>
      </c>
      <c r="C233" s="34">
        <v>0</v>
      </c>
      <c r="D233" s="35" t="e">
        <f>C233/$C$232</f>
        <v>#DIV/0!</v>
      </c>
      <c r="E233" s="36">
        <v>1</v>
      </c>
      <c r="F233" s="37" t="e">
        <f>D233*E233</f>
        <v>#DIV/0!</v>
      </c>
    </row>
    <row r="234" spans="1:6" x14ac:dyDescent="0.15">
      <c r="A234" s="32">
        <v>2</v>
      </c>
      <c r="B234" s="33" t="s">
        <v>5</v>
      </c>
      <c r="C234" s="34">
        <v>0</v>
      </c>
      <c r="D234" s="35" t="e">
        <f t="shared" ref="D234:D237" si="62">C234/$C$232</f>
        <v>#DIV/0!</v>
      </c>
      <c r="E234" s="36">
        <v>0.75</v>
      </c>
      <c r="F234" s="37" t="e">
        <f t="shared" ref="F234:F237" si="63">D234*E234</f>
        <v>#DIV/0!</v>
      </c>
    </row>
    <row r="235" spans="1:6" x14ac:dyDescent="0.15">
      <c r="A235" s="32">
        <v>3</v>
      </c>
      <c r="B235" s="33" t="s">
        <v>6</v>
      </c>
      <c r="C235" s="34">
        <v>0</v>
      </c>
      <c r="D235" s="35" t="e">
        <f t="shared" si="62"/>
        <v>#DIV/0!</v>
      </c>
      <c r="E235" s="36">
        <v>0.5</v>
      </c>
      <c r="F235" s="37" t="e">
        <f t="shared" si="63"/>
        <v>#DIV/0!</v>
      </c>
    </row>
    <row r="236" spans="1:6" x14ac:dyDescent="0.15">
      <c r="A236" s="32">
        <v>4</v>
      </c>
      <c r="B236" s="33" t="s">
        <v>7</v>
      </c>
      <c r="C236" s="34">
        <v>0</v>
      </c>
      <c r="D236" s="35" t="e">
        <f t="shared" si="62"/>
        <v>#DIV/0!</v>
      </c>
      <c r="E236" s="36">
        <v>0.25</v>
      </c>
      <c r="F236" s="37" t="e">
        <f t="shared" si="63"/>
        <v>#DIV/0!</v>
      </c>
    </row>
    <row r="237" spans="1:6" x14ac:dyDescent="0.15">
      <c r="A237" s="32">
        <v>5</v>
      </c>
      <c r="B237" s="33" t="s">
        <v>8</v>
      </c>
      <c r="C237" s="34">
        <v>0</v>
      </c>
      <c r="D237" s="35" t="e">
        <f t="shared" si="62"/>
        <v>#DIV/0!</v>
      </c>
      <c r="E237" s="36">
        <v>0</v>
      </c>
      <c r="F237" s="37" t="e">
        <f t="shared" si="63"/>
        <v>#DIV/0!</v>
      </c>
    </row>
    <row r="238" spans="1:6" ht="15" customHeight="1" x14ac:dyDescent="0.15">
      <c r="A238" s="32">
        <v>99</v>
      </c>
      <c r="B238" s="33" t="s">
        <v>9</v>
      </c>
      <c r="C238" s="34">
        <v>0</v>
      </c>
      <c r="D238" s="38" t="e">
        <f>SUM(D233:D237)</f>
        <v>#DIV/0!</v>
      </c>
      <c r="E238" s="33" t="s">
        <v>12</v>
      </c>
      <c r="F238" s="33" t="s">
        <v>12</v>
      </c>
    </row>
    <row r="239" spans="1:6" ht="15" x14ac:dyDescent="0.2">
      <c r="A239" s="53" t="s">
        <v>51</v>
      </c>
      <c r="B239" s="54" t="s">
        <v>52</v>
      </c>
      <c r="C239" s="49"/>
      <c r="D239" s="50"/>
      <c r="E239" s="94" t="e">
        <f>F240+F290</f>
        <v>#DIV/0!</v>
      </c>
      <c r="F239" s="51" t="e">
        <f>E239/2</f>
        <v>#DIV/0!</v>
      </c>
    </row>
    <row r="240" spans="1:6" x14ac:dyDescent="0.15">
      <c r="A240" s="87"/>
      <c r="B240" s="93" t="s">
        <v>248</v>
      </c>
      <c r="C240" s="88"/>
      <c r="D240" s="84"/>
      <c r="E240" s="89" t="e">
        <f>F241+F248+F255+F262+F269+F276+F283</f>
        <v>#DIV/0!</v>
      </c>
      <c r="F240" s="86" t="e">
        <f>E240/7</f>
        <v>#DIV/0!</v>
      </c>
    </row>
    <row r="241" spans="1:6" x14ac:dyDescent="0.15">
      <c r="A241" s="58" t="s">
        <v>53</v>
      </c>
      <c r="B241" s="58" t="s">
        <v>88</v>
      </c>
      <c r="C241" s="59">
        <f>SUM(C242:C246)</f>
        <v>0</v>
      </c>
      <c r="D241" s="58"/>
      <c r="E241" s="68"/>
      <c r="F241" s="65" t="e">
        <f>SUM(F242:F246)</f>
        <v>#DIV/0!</v>
      </c>
    </row>
    <row r="242" spans="1:6" x14ac:dyDescent="0.15">
      <c r="A242" s="7">
        <v>1</v>
      </c>
      <c r="B242" s="7" t="s">
        <v>4</v>
      </c>
      <c r="C242" s="22">
        <v>0</v>
      </c>
      <c r="D242" s="18" t="e">
        <f>C242/$C$241</f>
        <v>#DIV/0!</v>
      </c>
      <c r="E242" s="15">
        <v>1</v>
      </c>
      <c r="F242" s="21" t="e">
        <f>D242*E242</f>
        <v>#DIV/0!</v>
      </c>
    </row>
    <row r="243" spans="1:6" x14ac:dyDescent="0.15">
      <c r="A243" s="7">
        <v>2</v>
      </c>
      <c r="B243" s="7" t="s">
        <v>5</v>
      </c>
      <c r="C243" s="22">
        <v>0</v>
      </c>
      <c r="D243" s="18" t="e">
        <f t="shared" ref="D243:D246" si="64">C243/$C$241</f>
        <v>#DIV/0!</v>
      </c>
      <c r="E243" s="15">
        <v>0.75</v>
      </c>
      <c r="F243" s="21" t="e">
        <f t="shared" ref="F243:F288" si="65">D243*E243</f>
        <v>#DIV/0!</v>
      </c>
    </row>
    <row r="244" spans="1:6" x14ac:dyDescent="0.15">
      <c r="A244" s="7">
        <v>3</v>
      </c>
      <c r="B244" s="7" t="s">
        <v>6</v>
      </c>
      <c r="C244" s="22">
        <v>0</v>
      </c>
      <c r="D244" s="18" t="e">
        <f t="shared" si="64"/>
        <v>#DIV/0!</v>
      </c>
      <c r="E244" s="15">
        <v>0.5</v>
      </c>
      <c r="F244" s="21" t="e">
        <f t="shared" si="65"/>
        <v>#DIV/0!</v>
      </c>
    </row>
    <row r="245" spans="1:6" x14ac:dyDescent="0.15">
      <c r="A245" s="7">
        <v>4</v>
      </c>
      <c r="B245" s="7" t="s">
        <v>7</v>
      </c>
      <c r="C245" s="22">
        <v>0</v>
      </c>
      <c r="D245" s="18" t="e">
        <f t="shared" si="64"/>
        <v>#DIV/0!</v>
      </c>
      <c r="E245" s="15">
        <v>0.25</v>
      </c>
      <c r="F245" s="21" t="e">
        <f t="shared" si="65"/>
        <v>#DIV/0!</v>
      </c>
    </row>
    <row r="246" spans="1:6" x14ac:dyDescent="0.15">
      <c r="A246" s="7">
        <v>5</v>
      </c>
      <c r="B246" s="7" t="s">
        <v>8</v>
      </c>
      <c r="C246" s="22">
        <v>0</v>
      </c>
      <c r="D246" s="18" t="e">
        <f t="shared" si="64"/>
        <v>#DIV/0!</v>
      </c>
      <c r="E246" s="15">
        <v>0</v>
      </c>
      <c r="F246" s="21" t="e">
        <f t="shared" si="65"/>
        <v>#DIV/0!</v>
      </c>
    </row>
    <row r="247" spans="1:6" x14ac:dyDescent="0.15">
      <c r="A247" s="7">
        <v>99</v>
      </c>
      <c r="B247" s="7" t="s">
        <v>9</v>
      </c>
      <c r="C247" s="22">
        <v>0</v>
      </c>
      <c r="D247" s="20" t="e">
        <f>SUM(D242:D246)</f>
        <v>#DIV/0!</v>
      </c>
      <c r="E247" s="14" t="s">
        <v>12</v>
      </c>
      <c r="F247" s="21" t="s">
        <v>12</v>
      </c>
    </row>
    <row r="248" spans="1:6" x14ac:dyDescent="0.15">
      <c r="A248" s="58" t="s">
        <v>54</v>
      </c>
      <c r="B248" s="58" t="s">
        <v>89</v>
      </c>
      <c r="C248" s="59">
        <f>SUM(C249:C253)</f>
        <v>0</v>
      </c>
      <c r="D248" s="67"/>
      <c r="E248" s="68"/>
      <c r="F248" s="65" t="e">
        <f>SUM(F249:F253)</f>
        <v>#DIV/0!</v>
      </c>
    </row>
    <row r="249" spans="1:6" x14ac:dyDescent="0.15">
      <c r="A249" s="7">
        <v>1</v>
      </c>
      <c r="B249" s="7" t="s">
        <v>4</v>
      </c>
      <c r="C249" s="22">
        <v>0</v>
      </c>
      <c r="D249" s="18" t="e">
        <f>C249/$C$248</f>
        <v>#DIV/0!</v>
      </c>
      <c r="E249" s="15">
        <v>1</v>
      </c>
      <c r="F249" s="21" t="e">
        <f t="shared" si="65"/>
        <v>#DIV/0!</v>
      </c>
    </row>
    <row r="250" spans="1:6" x14ac:dyDescent="0.15">
      <c r="A250" s="7">
        <v>2</v>
      </c>
      <c r="B250" s="7" t="s">
        <v>5</v>
      </c>
      <c r="C250" s="22">
        <v>0</v>
      </c>
      <c r="D250" s="18" t="e">
        <f t="shared" ref="D250:D253" si="66">C250/$C$248</f>
        <v>#DIV/0!</v>
      </c>
      <c r="E250" s="15">
        <v>0.75</v>
      </c>
      <c r="F250" s="21" t="e">
        <f t="shared" si="65"/>
        <v>#DIV/0!</v>
      </c>
    </row>
    <row r="251" spans="1:6" x14ac:dyDescent="0.15">
      <c r="A251" s="7">
        <v>3</v>
      </c>
      <c r="B251" s="7" t="s">
        <v>6</v>
      </c>
      <c r="C251" s="22">
        <v>0</v>
      </c>
      <c r="D251" s="18" t="e">
        <f t="shared" si="66"/>
        <v>#DIV/0!</v>
      </c>
      <c r="E251" s="15">
        <v>0.5</v>
      </c>
      <c r="F251" s="21" t="e">
        <f t="shared" si="65"/>
        <v>#DIV/0!</v>
      </c>
    </row>
    <row r="252" spans="1:6" x14ac:dyDescent="0.15">
      <c r="A252" s="7">
        <v>4</v>
      </c>
      <c r="B252" s="7" t="s">
        <v>7</v>
      </c>
      <c r="C252" s="22">
        <v>0</v>
      </c>
      <c r="D252" s="18" t="e">
        <f t="shared" si="66"/>
        <v>#DIV/0!</v>
      </c>
      <c r="E252" s="15">
        <v>0.25</v>
      </c>
      <c r="F252" s="21" t="e">
        <f t="shared" si="65"/>
        <v>#DIV/0!</v>
      </c>
    </row>
    <row r="253" spans="1:6" x14ac:dyDescent="0.15">
      <c r="A253" s="7">
        <v>5</v>
      </c>
      <c r="B253" s="7" t="s">
        <v>8</v>
      </c>
      <c r="C253" s="22">
        <v>0</v>
      </c>
      <c r="D253" s="18" t="e">
        <f t="shared" si="66"/>
        <v>#DIV/0!</v>
      </c>
      <c r="E253" s="15">
        <v>0</v>
      </c>
      <c r="F253" s="21" t="e">
        <f t="shared" si="65"/>
        <v>#DIV/0!</v>
      </c>
    </row>
    <row r="254" spans="1:6" x14ac:dyDescent="0.15">
      <c r="A254" s="7">
        <v>99</v>
      </c>
      <c r="B254" s="7" t="s">
        <v>9</v>
      </c>
      <c r="C254" s="22">
        <v>0</v>
      </c>
      <c r="D254" s="20" t="e">
        <f>SUM(D249:D253)</f>
        <v>#DIV/0!</v>
      </c>
      <c r="E254" s="14" t="s">
        <v>12</v>
      </c>
      <c r="F254" s="21" t="s">
        <v>12</v>
      </c>
    </row>
    <row r="255" spans="1:6" x14ac:dyDescent="0.15">
      <c r="A255" s="58" t="s">
        <v>55</v>
      </c>
      <c r="B255" s="58" t="s">
        <v>90</v>
      </c>
      <c r="C255" s="59">
        <f>SUM(C256:C260)</f>
        <v>0</v>
      </c>
      <c r="D255" s="67"/>
      <c r="E255" s="68"/>
      <c r="F255" s="65" t="e">
        <f>SUM(F256:F260)</f>
        <v>#DIV/0!</v>
      </c>
    </row>
    <row r="256" spans="1:6" x14ac:dyDescent="0.15">
      <c r="A256" s="7">
        <v>1</v>
      </c>
      <c r="B256" s="7" t="s">
        <v>4</v>
      </c>
      <c r="C256" s="22">
        <v>0</v>
      </c>
      <c r="D256" s="18" t="e">
        <f>C256/$C$255</f>
        <v>#DIV/0!</v>
      </c>
      <c r="E256" s="15">
        <v>1</v>
      </c>
      <c r="F256" s="21" t="e">
        <f t="shared" si="65"/>
        <v>#DIV/0!</v>
      </c>
    </row>
    <row r="257" spans="1:6" x14ac:dyDescent="0.15">
      <c r="A257" s="7">
        <v>2</v>
      </c>
      <c r="B257" s="7" t="s">
        <v>5</v>
      </c>
      <c r="C257" s="22">
        <v>0</v>
      </c>
      <c r="D257" s="18" t="e">
        <f t="shared" ref="D257:D260" si="67">C257/$C$255</f>
        <v>#DIV/0!</v>
      </c>
      <c r="E257" s="15">
        <v>0.75</v>
      </c>
      <c r="F257" s="21" t="e">
        <f t="shared" si="65"/>
        <v>#DIV/0!</v>
      </c>
    </row>
    <row r="258" spans="1:6" x14ac:dyDescent="0.15">
      <c r="A258" s="7">
        <v>3</v>
      </c>
      <c r="B258" s="7" t="s">
        <v>6</v>
      </c>
      <c r="C258" s="22">
        <v>0</v>
      </c>
      <c r="D258" s="18" t="e">
        <f t="shared" si="67"/>
        <v>#DIV/0!</v>
      </c>
      <c r="E258" s="15">
        <v>0.5</v>
      </c>
      <c r="F258" s="21" t="e">
        <f t="shared" si="65"/>
        <v>#DIV/0!</v>
      </c>
    </row>
    <row r="259" spans="1:6" x14ac:dyDescent="0.15">
      <c r="A259" s="7">
        <v>4</v>
      </c>
      <c r="B259" s="7" t="s">
        <v>7</v>
      </c>
      <c r="C259" s="22">
        <v>0</v>
      </c>
      <c r="D259" s="18" t="e">
        <f t="shared" si="67"/>
        <v>#DIV/0!</v>
      </c>
      <c r="E259" s="15">
        <v>0.25</v>
      </c>
      <c r="F259" s="21" t="e">
        <f t="shared" si="65"/>
        <v>#DIV/0!</v>
      </c>
    </row>
    <row r="260" spans="1:6" x14ac:dyDescent="0.15">
      <c r="A260" s="7">
        <v>5</v>
      </c>
      <c r="B260" s="7" t="s">
        <v>8</v>
      </c>
      <c r="C260" s="22">
        <v>0</v>
      </c>
      <c r="D260" s="18" t="e">
        <f t="shared" si="67"/>
        <v>#DIV/0!</v>
      </c>
      <c r="E260" s="15">
        <v>0</v>
      </c>
      <c r="F260" s="21" t="e">
        <f t="shared" si="65"/>
        <v>#DIV/0!</v>
      </c>
    </row>
    <row r="261" spans="1:6" x14ac:dyDescent="0.15">
      <c r="A261" s="7">
        <v>99</v>
      </c>
      <c r="B261" s="7" t="s">
        <v>9</v>
      </c>
      <c r="C261" s="22">
        <v>0</v>
      </c>
      <c r="D261" s="20" t="e">
        <f>SUM(D256:D260)</f>
        <v>#DIV/0!</v>
      </c>
      <c r="E261" s="14" t="s">
        <v>12</v>
      </c>
      <c r="F261" s="21" t="s">
        <v>12</v>
      </c>
    </row>
    <row r="262" spans="1:6" x14ac:dyDescent="0.15">
      <c r="A262" s="58" t="s">
        <v>56</v>
      </c>
      <c r="B262" s="58" t="s">
        <v>91</v>
      </c>
      <c r="C262" s="59">
        <f>SUM(C263:C267)</f>
        <v>0</v>
      </c>
      <c r="D262" s="67"/>
      <c r="E262" s="68"/>
      <c r="F262" s="65" t="e">
        <f>SUM(F263:F267)</f>
        <v>#DIV/0!</v>
      </c>
    </row>
    <row r="263" spans="1:6" x14ac:dyDescent="0.15">
      <c r="A263" s="7">
        <v>1</v>
      </c>
      <c r="B263" s="7" t="s">
        <v>4</v>
      </c>
      <c r="C263" s="22">
        <v>0</v>
      </c>
      <c r="D263" s="18" t="e">
        <f>C263/$C$262</f>
        <v>#DIV/0!</v>
      </c>
      <c r="E263" s="15">
        <v>1</v>
      </c>
      <c r="F263" s="21" t="e">
        <f t="shared" si="65"/>
        <v>#DIV/0!</v>
      </c>
    </row>
    <row r="264" spans="1:6" x14ac:dyDescent="0.15">
      <c r="A264" s="7">
        <v>2</v>
      </c>
      <c r="B264" s="7" t="s">
        <v>5</v>
      </c>
      <c r="C264" s="22">
        <v>0</v>
      </c>
      <c r="D264" s="18" t="e">
        <f t="shared" ref="D264:D267" si="68">C264/$C$262</f>
        <v>#DIV/0!</v>
      </c>
      <c r="E264" s="15">
        <v>0.75</v>
      </c>
      <c r="F264" s="21" t="e">
        <f t="shared" si="65"/>
        <v>#DIV/0!</v>
      </c>
    </row>
    <row r="265" spans="1:6" x14ac:dyDescent="0.15">
      <c r="A265" s="7">
        <v>3</v>
      </c>
      <c r="B265" s="7" t="s">
        <v>6</v>
      </c>
      <c r="C265" s="22">
        <v>0</v>
      </c>
      <c r="D265" s="18" t="e">
        <f t="shared" si="68"/>
        <v>#DIV/0!</v>
      </c>
      <c r="E265" s="15">
        <v>0.5</v>
      </c>
      <c r="F265" s="21" t="e">
        <f t="shared" si="65"/>
        <v>#DIV/0!</v>
      </c>
    </row>
    <row r="266" spans="1:6" x14ac:dyDescent="0.15">
      <c r="A266" s="7">
        <v>4</v>
      </c>
      <c r="B266" s="7" t="s">
        <v>7</v>
      </c>
      <c r="C266" s="22">
        <v>0</v>
      </c>
      <c r="D266" s="18" t="e">
        <f t="shared" si="68"/>
        <v>#DIV/0!</v>
      </c>
      <c r="E266" s="15">
        <v>0.25</v>
      </c>
      <c r="F266" s="21" t="e">
        <f t="shared" si="65"/>
        <v>#DIV/0!</v>
      </c>
    </row>
    <row r="267" spans="1:6" x14ac:dyDescent="0.15">
      <c r="A267" s="7">
        <v>5</v>
      </c>
      <c r="B267" s="7" t="s">
        <v>8</v>
      </c>
      <c r="C267" s="22">
        <v>0</v>
      </c>
      <c r="D267" s="18" t="e">
        <f t="shared" si="68"/>
        <v>#DIV/0!</v>
      </c>
      <c r="E267" s="15">
        <v>0</v>
      </c>
      <c r="F267" s="21" t="e">
        <f t="shared" si="65"/>
        <v>#DIV/0!</v>
      </c>
    </row>
    <row r="268" spans="1:6" x14ac:dyDescent="0.15">
      <c r="A268" s="7">
        <v>99</v>
      </c>
      <c r="B268" s="7" t="s">
        <v>9</v>
      </c>
      <c r="C268" s="22">
        <v>0</v>
      </c>
      <c r="D268" s="20" t="e">
        <f>SUM(D263:D267)</f>
        <v>#DIV/0!</v>
      </c>
      <c r="E268" s="14" t="s">
        <v>12</v>
      </c>
      <c r="F268" s="21" t="s">
        <v>12</v>
      </c>
    </row>
    <row r="269" spans="1:6" x14ac:dyDescent="0.15">
      <c r="A269" s="58" t="s">
        <v>57</v>
      </c>
      <c r="B269" s="58" t="s">
        <v>92</v>
      </c>
      <c r="C269" s="59">
        <f>SUM(C270:C274)</f>
        <v>0</v>
      </c>
      <c r="D269" s="67"/>
      <c r="E269" s="68"/>
      <c r="F269" s="65" t="e">
        <f>SUM(F270:F274)</f>
        <v>#DIV/0!</v>
      </c>
    </row>
    <row r="270" spans="1:6" x14ac:dyDescent="0.15">
      <c r="A270" s="7">
        <v>1</v>
      </c>
      <c r="B270" s="7" t="s">
        <v>4</v>
      </c>
      <c r="C270" s="22">
        <v>0</v>
      </c>
      <c r="D270" s="18" t="e">
        <f>C270/$C$269</f>
        <v>#DIV/0!</v>
      </c>
      <c r="E270" s="15">
        <v>1</v>
      </c>
      <c r="F270" s="21" t="e">
        <f t="shared" si="65"/>
        <v>#DIV/0!</v>
      </c>
    </row>
    <row r="271" spans="1:6" x14ac:dyDescent="0.15">
      <c r="A271" s="7">
        <v>2</v>
      </c>
      <c r="B271" s="7" t="s">
        <v>5</v>
      </c>
      <c r="C271" s="22">
        <v>0</v>
      </c>
      <c r="D271" s="18" t="e">
        <f t="shared" ref="D271:D274" si="69">C271/$C$269</f>
        <v>#DIV/0!</v>
      </c>
      <c r="E271" s="15">
        <v>0.75</v>
      </c>
      <c r="F271" s="21" t="e">
        <f t="shared" si="65"/>
        <v>#DIV/0!</v>
      </c>
    </row>
    <row r="272" spans="1:6" x14ac:dyDescent="0.15">
      <c r="A272" s="7">
        <v>3</v>
      </c>
      <c r="B272" s="7" t="s">
        <v>6</v>
      </c>
      <c r="C272" s="22">
        <v>0</v>
      </c>
      <c r="D272" s="18" t="e">
        <f t="shared" si="69"/>
        <v>#DIV/0!</v>
      </c>
      <c r="E272" s="15">
        <v>0.5</v>
      </c>
      <c r="F272" s="21" t="e">
        <f t="shared" si="65"/>
        <v>#DIV/0!</v>
      </c>
    </row>
    <row r="273" spans="1:6" x14ac:dyDescent="0.15">
      <c r="A273" s="7">
        <v>4</v>
      </c>
      <c r="B273" s="7" t="s">
        <v>7</v>
      </c>
      <c r="C273" s="22">
        <v>0</v>
      </c>
      <c r="D273" s="18" t="e">
        <f t="shared" si="69"/>
        <v>#DIV/0!</v>
      </c>
      <c r="E273" s="15">
        <v>0.25</v>
      </c>
      <c r="F273" s="21" t="e">
        <f t="shared" si="65"/>
        <v>#DIV/0!</v>
      </c>
    </row>
    <row r="274" spans="1:6" x14ac:dyDescent="0.15">
      <c r="A274" s="7">
        <v>5</v>
      </c>
      <c r="B274" s="7" t="s">
        <v>8</v>
      </c>
      <c r="C274" s="22">
        <v>0</v>
      </c>
      <c r="D274" s="18" t="e">
        <f t="shared" si="69"/>
        <v>#DIV/0!</v>
      </c>
      <c r="E274" s="15">
        <v>0</v>
      </c>
      <c r="F274" s="21" t="e">
        <f t="shared" si="65"/>
        <v>#DIV/0!</v>
      </c>
    </row>
    <row r="275" spans="1:6" x14ac:dyDescent="0.15">
      <c r="A275" s="7">
        <v>99</v>
      </c>
      <c r="B275" s="7" t="s">
        <v>9</v>
      </c>
      <c r="C275" s="22">
        <v>0</v>
      </c>
      <c r="D275" s="20" t="e">
        <f>SUM(D270:D274)</f>
        <v>#DIV/0!</v>
      </c>
      <c r="E275" s="14" t="s">
        <v>12</v>
      </c>
      <c r="F275" s="21" t="s">
        <v>12</v>
      </c>
    </row>
    <row r="276" spans="1:6" x14ac:dyDescent="0.15">
      <c r="A276" s="58" t="s">
        <v>58</v>
      </c>
      <c r="B276" s="58" t="s">
        <v>93</v>
      </c>
      <c r="C276" s="59">
        <f>SUM(C277:C281)</f>
        <v>0</v>
      </c>
      <c r="D276" s="67"/>
      <c r="E276" s="68"/>
      <c r="F276" s="65" t="e">
        <f>SUM(F277:F281)</f>
        <v>#DIV/0!</v>
      </c>
    </row>
    <row r="277" spans="1:6" x14ac:dyDescent="0.15">
      <c r="A277" s="7">
        <v>1</v>
      </c>
      <c r="B277" s="7" t="s">
        <v>4</v>
      </c>
      <c r="C277" s="22">
        <v>0</v>
      </c>
      <c r="D277" s="18" t="e">
        <f>C277/$C$276</f>
        <v>#DIV/0!</v>
      </c>
      <c r="E277" s="15">
        <v>1</v>
      </c>
      <c r="F277" s="21" t="e">
        <f t="shared" si="65"/>
        <v>#DIV/0!</v>
      </c>
    </row>
    <row r="278" spans="1:6" x14ac:dyDescent="0.15">
      <c r="A278" s="7">
        <v>2</v>
      </c>
      <c r="B278" s="7" t="s">
        <v>5</v>
      </c>
      <c r="C278" s="22">
        <v>0</v>
      </c>
      <c r="D278" s="18" t="e">
        <f t="shared" ref="D278:D281" si="70">C278/$C$276</f>
        <v>#DIV/0!</v>
      </c>
      <c r="E278" s="15">
        <v>0.75</v>
      </c>
      <c r="F278" s="21" t="e">
        <f t="shared" si="65"/>
        <v>#DIV/0!</v>
      </c>
    </row>
    <row r="279" spans="1:6" x14ac:dyDescent="0.15">
      <c r="A279" s="7">
        <v>3</v>
      </c>
      <c r="B279" s="7" t="s">
        <v>6</v>
      </c>
      <c r="C279" s="22">
        <v>0</v>
      </c>
      <c r="D279" s="18" t="e">
        <f t="shared" si="70"/>
        <v>#DIV/0!</v>
      </c>
      <c r="E279" s="15">
        <v>0.5</v>
      </c>
      <c r="F279" s="21" t="e">
        <f t="shared" si="65"/>
        <v>#DIV/0!</v>
      </c>
    </row>
    <row r="280" spans="1:6" x14ac:dyDescent="0.15">
      <c r="A280" s="7">
        <v>4</v>
      </c>
      <c r="B280" s="7" t="s">
        <v>7</v>
      </c>
      <c r="C280" s="22">
        <v>0</v>
      </c>
      <c r="D280" s="18" t="e">
        <f t="shared" si="70"/>
        <v>#DIV/0!</v>
      </c>
      <c r="E280" s="15">
        <v>0.25</v>
      </c>
      <c r="F280" s="21" t="e">
        <f t="shared" si="65"/>
        <v>#DIV/0!</v>
      </c>
    </row>
    <row r="281" spans="1:6" x14ac:dyDescent="0.15">
      <c r="A281" s="7">
        <v>5</v>
      </c>
      <c r="B281" s="7" t="s">
        <v>8</v>
      </c>
      <c r="C281" s="22">
        <v>0</v>
      </c>
      <c r="D281" s="18" t="e">
        <f t="shared" si="70"/>
        <v>#DIV/0!</v>
      </c>
      <c r="E281" s="15">
        <v>0</v>
      </c>
      <c r="F281" s="21" t="e">
        <f t="shared" si="65"/>
        <v>#DIV/0!</v>
      </c>
    </row>
    <row r="282" spans="1:6" x14ac:dyDescent="0.15">
      <c r="A282" s="7">
        <v>99</v>
      </c>
      <c r="B282" s="7" t="s">
        <v>9</v>
      </c>
      <c r="C282" s="22">
        <v>0</v>
      </c>
      <c r="D282" s="20" t="e">
        <f>SUM(D277:D281)</f>
        <v>#DIV/0!</v>
      </c>
      <c r="E282" s="14" t="s">
        <v>12</v>
      </c>
      <c r="F282" s="21" t="s">
        <v>12</v>
      </c>
    </row>
    <row r="283" spans="1:6" x14ac:dyDescent="0.15">
      <c r="A283" s="58" t="s">
        <v>59</v>
      </c>
      <c r="B283" s="58" t="s">
        <v>94</v>
      </c>
      <c r="C283" s="59">
        <f>SUM(C284:C288)</f>
        <v>0</v>
      </c>
      <c r="D283" s="67"/>
      <c r="E283" s="68"/>
      <c r="F283" s="65" t="e">
        <f>SUM(F284:F288)</f>
        <v>#DIV/0!</v>
      </c>
    </row>
    <row r="284" spans="1:6" x14ac:dyDescent="0.15">
      <c r="A284" s="7">
        <v>1</v>
      </c>
      <c r="B284" s="7" t="s">
        <v>4</v>
      </c>
      <c r="C284" s="22">
        <v>0</v>
      </c>
      <c r="D284" s="18" t="e">
        <f>C284/$C$283</f>
        <v>#DIV/0!</v>
      </c>
      <c r="E284" s="15">
        <v>1</v>
      </c>
      <c r="F284" s="21" t="e">
        <f t="shared" si="65"/>
        <v>#DIV/0!</v>
      </c>
    </row>
    <row r="285" spans="1:6" x14ac:dyDescent="0.15">
      <c r="A285" s="7">
        <v>2</v>
      </c>
      <c r="B285" s="7" t="s">
        <v>5</v>
      </c>
      <c r="C285" s="22">
        <v>0</v>
      </c>
      <c r="D285" s="18" t="e">
        <f t="shared" ref="D285:D288" si="71">C285/$C$283</f>
        <v>#DIV/0!</v>
      </c>
      <c r="E285" s="15">
        <v>0.75</v>
      </c>
      <c r="F285" s="21" t="e">
        <f t="shared" si="65"/>
        <v>#DIV/0!</v>
      </c>
    </row>
    <row r="286" spans="1:6" x14ac:dyDescent="0.15">
      <c r="A286" s="7">
        <v>3</v>
      </c>
      <c r="B286" s="7" t="s">
        <v>6</v>
      </c>
      <c r="C286" s="22">
        <v>0</v>
      </c>
      <c r="D286" s="18" t="e">
        <f t="shared" si="71"/>
        <v>#DIV/0!</v>
      </c>
      <c r="E286" s="15">
        <v>0.5</v>
      </c>
      <c r="F286" s="21" t="e">
        <f t="shared" si="65"/>
        <v>#DIV/0!</v>
      </c>
    </row>
    <row r="287" spans="1:6" x14ac:dyDescent="0.15">
      <c r="A287" s="7">
        <v>4</v>
      </c>
      <c r="B287" s="7" t="s">
        <v>7</v>
      </c>
      <c r="C287" s="22">
        <v>0</v>
      </c>
      <c r="D287" s="18" t="e">
        <f t="shared" si="71"/>
        <v>#DIV/0!</v>
      </c>
      <c r="E287" s="15">
        <v>0.25</v>
      </c>
      <c r="F287" s="21" t="e">
        <f t="shared" si="65"/>
        <v>#DIV/0!</v>
      </c>
    </row>
    <row r="288" spans="1:6" x14ac:dyDescent="0.15">
      <c r="A288" s="7">
        <v>5</v>
      </c>
      <c r="B288" s="7" t="s">
        <v>8</v>
      </c>
      <c r="C288" s="22">
        <v>0</v>
      </c>
      <c r="D288" s="18" t="e">
        <f t="shared" si="71"/>
        <v>#DIV/0!</v>
      </c>
      <c r="E288" s="15">
        <v>0</v>
      </c>
      <c r="F288" s="21" t="e">
        <f t="shared" si="65"/>
        <v>#DIV/0!</v>
      </c>
    </row>
    <row r="289" spans="1:9" x14ac:dyDescent="0.15">
      <c r="A289" s="7">
        <v>99</v>
      </c>
      <c r="B289" s="7" t="s">
        <v>9</v>
      </c>
      <c r="C289" s="22">
        <v>0</v>
      </c>
      <c r="D289" s="20" t="e">
        <f>SUM(D284:D288)</f>
        <v>#DIV/0!</v>
      </c>
      <c r="E289" s="14" t="s">
        <v>12</v>
      </c>
      <c r="F289" s="21" t="s">
        <v>12</v>
      </c>
    </row>
    <row r="290" spans="1:9" ht="14" customHeight="1" x14ac:dyDescent="0.15">
      <c r="A290" s="87"/>
      <c r="B290" s="93" t="s">
        <v>249</v>
      </c>
      <c r="C290" s="88"/>
      <c r="D290" s="84"/>
      <c r="E290" s="89" t="e">
        <f>F291+F299+F309+F315+F321+F325+F334</f>
        <v>#DIV/0!</v>
      </c>
      <c r="F290" s="86" t="e">
        <f>E290/7</f>
        <v>#DIV/0!</v>
      </c>
    </row>
    <row r="291" spans="1:9" x14ac:dyDescent="0.15">
      <c r="A291" s="58" t="s">
        <v>98</v>
      </c>
      <c r="B291" s="58" t="s">
        <v>100</v>
      </c>
      <c r="C291" s="59">
        <f>SUM(C292:C293)</f>
        <v>0</v>
      </c>
      <c r="D291" s="58"/>
      <c r="E291" s="68"/>
      <c r="F291" s="65" t="e">
        <f>SUM(F292:F293)</f>
        <v>#DIV/0!</v>
      </c>
    </row>
    <row r="292" spans="1:9" x14ac:dyDescent="0.15">
      <c r="A292" s="7">
        <v>1</v>
      </c>
      <c r="B292" s="7" t="s">
        <v>96</v>
      </c>
      <c r="C292" s="22">
        <v>0</v>
      </c>
      <c r="D292" s="18" t="e">
        <f>C292/$C$291</f>
        <v>#DIV/0!</v>
      </c>
      <c r="E292" s="15">
        <v>1</v>
      </c>
      <c r="F292" s="21" t="e">
        <f>D292*E292</f>
        <v>#DIV/0!</v>
      </c>
    </row>
    <row r="293" spans="1:9" x14ac:dyDescent="0.15">
      <c r="A293" s="7">
        <v>2</v>
      </c>
      <c r="B293" s="7" t="s">
        <v>97</v>
      </c>
      <c r="C293" s="22">
        <v>0</v>
      </c>
      <c r="D293" s="18" t="e">
        <f>C293/$C$291</f>
        <v>#DIV/0!</v>
      </c>
      <c r="E293" s="15">
        <v>0</v>
      </c>
      <c r="F293" s="21" t="e">
        <f>D293*E293</f>
        <v>#DIV/0!</v>
      </c>
    </row>
    <row r="294" spans="1:9" x14ac:dyDescent="0.15">
      <c r="A294" s="7">
        <v>99</v>
      </c>
      <c r="B294" s="7" t="s">
        <v>95</v>
      </c>
      <c r="C294" s="22">
        <v>0</v>
      </c>
      <c r="D294" s="20" t="e">
        <f>SUM(D292:D293)</f>
        <v>#DIV/0!</v>
      </c>
      <c r="E294" s="15"/>
      <c r="F294" s="21" t="s">
        <v>12</v>
      </c>
    </row>
    <row r="295" spans="1:9" x14ac:dyDescent="0.15">
      <c r="A295" s="58" t="s">
        <v>99</v>
      </c>
      <c r="B295" s="58" t="s">
        <v>101</v>
      </c>
      <c r="C295" s="59">
        <f>SUM(C296:C297)</f>
        <v>0</v>
      </c>
      <c r="D295" s="67"/>
      <c r="E295" s="75"/>
      <c r="F295" s="75"/>
    </row>
    <row r="296" spans="1:9" x14ac:dyDescent="0.15">
      <c r="A296" s="7">
        <v>1</v>
      </c>
      <c r="B296" s="7" t="s">
        <v>96</v>
      </c>
      <c r="C296" s="22">
        <v>0</v>
      </c>
      <c r="D296" s="18" t="e">
        <f>C296/$C$295</f>
        <v>#DIV/0!</v>
      </c>
      <c r="E296" s="141" t="s">
        <v>327</v>
      </c>
      <c r="F296" s="142"/>
      <c r="G296" s="1" t="s">
        <v>12</v>
      </c>
    </row>
    <row r="297" spans="1:9" x14ac:dyDescent="0.15">
      <c r="A297" s="7">
        <v>2</v>
      </c>
      <c r="B297" s="7" t="s">
        <v>97</v>
      </c>
      <c r="C297" s="22">
        <v>0</v>
      </c>
      <c r="D297" s="18" t="e">
        <f>C297/$C$295</f>
        <v>#DIV/0!</v>
      </c>
      <c r="E297" s="143"/>
      <c r="F297" s="144"/>
    </row>
    <row r="298" spans="1:9" x14ac:dyDescent="0.15">
      <c r="A298" s="7">
        <v>99</v>
      </c>
      <c r="B298" s="7" t="s">
        <v>95</v>
      </c>
      <c r="C298" s="22">
        <v>0</v>
      </c>
      <c r="D298" s="20" t="e">
        <f>SUM(D296:D297)</f>
        <v>#DIV/0!</v>
      </c>
      <c r="E298" s="145"/>
      <c r="F298" s="146"/>
    </row>
    <row r="299" spans="1:9" x14ac:dyDescent="0.15">
      <c r="A299" s="58" t="s">
        <v>102</v>
      </c>
      <c r="B299" s="58" t="s">
        <v>153</v>
      </c>
      <c r="C299" s="76"/>
      <c r="D299" s="67"/>
      <c r="E299" s="75"/>
      <c r="F299" s="65" t="e">
        <f>SUM(F300:F308)</f>
        <v>#DIV/0!</v>
      </c>
    </row>
    <row r="300" spans="1:9" x14ac:dyDescent="0.15">
      <c r="A300" s="7">
        <v>1</v>
      </c>
      <c r="B300" s="7" t="s">
        <v>154</v>
      </c>
      <c r="C300" s="22">
        <v>0</v>
      </c>
      <c r="D300" s="18" t="e">
        <f>C300/$C$295</f>
        <v>#DIV/0!</v>
      </c>
      <c r="E300" s="15">
        <v>0.1111</v>
      </c>
      <c r="F300" s="21" t="e">
        <f>D300*E300</f>
        <v>#DIV/0!</v>
      </c>
    </row>
    <row r="301" spans="1:9" x14ac:dyDescent="0.15">
      <c r="A301" s="7">
        <v>2</v>
      </c>
      <c r="B301" s="7" t="s">
        <v>155</v>
      </c>
      <c r="C301" s="22">
        <v>0</v>
      </c>
      <c r="D301" s="18" t="e">
        <f t="shared" ref="D301:D308" si="72">C301/$C$295</f>
        <v>#DIV/0!</v>
      </c>
      <c r="E301" s="15">
        <v>0.1111</v>
      </c>
      <c r="F301" s="21" t="e">
        <f t="shared" ref="F301:F308" si="73">D301*E301</f>
        <v>#DIV/0!</v>
      </c>
    </row>
    <row r="302" spans="1:9" x14ac:dyDescent="0.15">
      <c r="A302" s="7">
        <v>3</v>
      </c>
      <c r="B302" s="7" t="s">
        <v>156</v>
      </c>
      <c r="C302" s="22">
        <v>0</v>
      </c>
      <c r="D302" s="18" t="e">
        <f t="shared" si="72"/>
        <v>#DIV/0!</v>
      </c>
      <c r="E302" s="15">
        <v>0.1111</v>
      </c>
      <c r="F302" s="21" t="e">
        <f t="shared" si="73"/>
        <v>#DIV/0!</v>
      </c>
    </row>
    <row r="303" spans="1:9" x14ac:dyDescent="0.15">
      <c r="A303" s="7">
        <v>4</v>
      </c>
      <c r="B303" s="7" t="s">
        <v>157</v>
      </c>
      <c r="C303" s="22">
        <v>0</v>
      </c>
      <c r="D303" s="18" t="e">
        <f t="shared" si="72"/>
        <v>#DIV/0!</v>
      </c>
      <c r="E303" s="15">
        <v>0.1111</v>
      </c>
      <c r="F303" s="21" t="e">
        <f t="shared" si="73"/>
        <v>#DIV/0!</v>
      </c>
    </row>
    <row r="304" spans="1:9" x14ac:dyDescent="0.15">
      <c r="A304" s="7">
        <v>5</v>
      </c>
      <c r="B304" s="7" t="s">
        <v>158</v>
      </c>
      <c r="C304" s="22">
        <v>0</v>
      </c>
      <c r="D304" s="18" t="e">
        <f t="shared" si="72"/>
        <v>#DIV/0!</v>
      </c>
      <c r="E304" s="15">
        <v>0.1111</v>
      </c>
      <c r="F304" s="21" t="e">
        <f t="shared" si="73"/>
        <v>#DIV/0!</v>
      </c>
      <c r="I304" s="1" t="s">
        <v>12</v>
      </c>
    </row>
    <row r="305" spans="1:9" x14ac:dyDescent="0.15">
      <c r="A305" s="7">
        <v>6</v>
      </c>
      <c r="B305" s="7" t="s">
        <v>159</v>
      </c>
      <c r="C305" s="22">
        <v>0</v>
      </c>
      <c r="D305" s="18" t="e">
        <f t="shared" si="72"/>
        <v>#DIV/0!</v>
      </c>
      <c r="E305" s="15">
        <v>0.1111</v>
      </c>
      <c r="F305" s="21" t="e">
        <f t="shared" si="73"/>
        <v>#DIV/0!</v>
      </c>
      <c r="I305" s="1" t="s">
        <v>12</v>
      </c>
    </row>
    <row r="306" spans="1:9" x14ac:dyDescent="0.15">
      <c r="A306" s="7">
        <v>7</v>
      </c>
      <c r="B306" s="7" t="s">
        <v>160</v>
      </c>
      <c r="C306" s="22">
        <v>0</v>
      </c>
      <c r="D306" s="18" t="e">
        <f t="shared" si="72"/>
        <v>#DIV/0!</v>
      </c>
      <c r="E306" s="15">
        <v>0.1111</v>
      </c>
      <c r="F306" s="21" t="e">
        <f t="shared" si="73"/>
        <v>#DIV/0!</v>
      </c>
      <c r="I306" s="1" t="s">
        <v>12</v>
      </c>
    </row>
    <row r="307" spans="1:9" x14ac:dyDescent="0.15">
      <c r="A307" s="7">
        <v>8</v>
      </c>
      <c r="B307" s="7" t="s">
        <v>161</v>
      </c>
      <c r="C307" s="22">
        <v>0</v>
      </c>
      <c r="D307" s="18" t="e">
        <f t="shared" si="72"/>
        <v>#DIV/0!</v>
      </c>
      <c r="E307" s="15">
        <v>0.1111</v>
      </c>
      <c r="F307" s="21" t="e">
        <f t="shared" si="73"/>
        <v>#DIV/0!</v>
      </c>
    </row>
    <row r="308" spans="1:9" x14ac:dyDescent="0.15">
      <c r="A308" s="7">
        <v>88</v>
      </c>
      <c r="B308" s="7" t="s">
        <v>103</v>
      </c>
      <c r="C308" s="22">
        <v>0</v>
      </c>
      <c r="D308" s="18" t="e">
        <f t="shared" si="72"/>
        <v>#DIV/0!</v>
      </c>
      <c r="E308" s="15">
        <v>0.1111</v>
      </c>
      <c r="F308" s="21" t="e">
        <f t="shared" si="73"/>
        <v>#DIV/0!</v>
      </c>
    </row>
    <row r="309" spans="1:9" x14ac:dyDescent="0.15">
      <c r="A309" s="58" t="s">
        <v>104</v>
      </c>
      <c r="B309" s="58" t="s">
        <v>162</v>
      </c>
      <c r="C309" s="59">
        <f>SUM(C310:C313)</f>
        <v>0</v>
      </c>
      <c r="D309" s="58"/>
      <c r="E309" s="68"/>
      <c r="F309" s="65" t="e">
        <f>SUM(F310:F313)</f>
        <v>#DIV/0!</v>
      </c>
    </row>
    <row r="310" spans="1:9" x14ac:dyDescent="0.15">
      <c r="A310" s="7">
        <v>1</v>
      </c>
      <c r="B310" s="7" t="s">
        <v>417</v>
      </c>
      <c r="C310" s="22">
        <v>0</v>
      </c>
      <c r="D310" s="18" t="e">
        <f xml:space="preserve"> C310/$C$309</f>
        <v>#DIV/0!</v>
      </c>
      <c r="E310" s="15">
        <v>1</v>
      </c>
      <c r="F310" s="21" t="e">
        <f>D310*E310</f>
        <v>#DIV/0!</v>
      </c>
    </row>
    <row r="311" spans="1:9" x14ac:dyDescent="0.15">
      <c r="A311" s="7">
        <v>2</v>
      </c>
      <c r="B311" s="7" t="s">
        <v>163</v>
      </c>
      <c r="C311" s="22">
        <v>0</v>
      </c>
      <c r="D311" s="18" t="e">
        <f t="shared" ref="D311:D313" si="74" xml:space="preserve"> C311/$C$309</f>
        <v>#DIV/0!</v>
      </c>
      <c r="E311" s="15">
        <v>0.67</v>
      </c>
      <c r="F311" s="21" t="e">
        <f t="shared" ref="F311:F313" si="75">D311*E311</f>
        <v>#DIV/0!</v>
      </c>
    </row>
    <row r="312" spans="1:9" x14ac:dyDescent="0.15">
      <c r="A312" s="7">
        <v>3</v>
      </c>
      <c r="B312" s="7" t="s">
        <v>418</v>
      </c>
      <c r="C312" s="22">
        <v>0</v>
      </c>
      <c r="D312" s="18" t="e">
        <f t="shared" si="74"/>
        <v>#DIV/0!</v>
      </c>
      <c r="E312" s="15">
        <v>0.33</v>
      </c>
      <c r="F312" s="21" t="e">
        <f t="shared" si="75"/>
        <v>#DIV/0!</v>
      </c>
    </row>
    <row r="313" spans="1:9" x14ac:dyDescent="0.15">
      <c r="A313" s="7">
        <v>4</v>
      </c>
      <c r="B313" s="7" t="s">
        <v>419</v>
      </c>
      <c r="C313" s="22">
        <v>0</v>
      </c>
      <c r="D313" s="18" t="e">
        <f t="shared" si="74"/>
        <v>#DIV/0!</v>
      </c>
      <c r="E313" s="15">
        <v>0</v>
      </c>
      <c r="F313" s="21" t="e">
        <f t="shared" si="75"/>
        <v>#DIV/0!</v>
      </c>
    </row>
    <row r="314" spans="1:9" x14ac:dyDescent="0.15">
      <c r="A314" s="7">
        <v>99</v>
      </c>
      <c r="B314" s="7" t="s">
        <v>9</v>
      </c>
      <c r="C314" s="22">
        <v>0</v>
      </c>
      <c r="D314" s="20" t="e">
        <f>SUM(D310:D313)</f>
        <v>#DIV/0!</v>
      </c>
      <c r="E314" s="14" t="s">
        <v>12</v>
      </c>
      <c r="F314" s="21" t="s">
        <v>12</v>
      </c>
    </row>
    <row r="315" spans="1:9" x14ac:dyDescent="0.15">
      <c r="A315" s="58" t="s">
        <v>105</v>
      </c>
      <c r="B315" s="58" t="s">
        <v>164</v>
      </c>
      <c r="C315" s="59">
        <f>SUM(C316:C319)</f>
        <v>0</v>
      </c>
      <c r="D315" s="58"/>
      <c r="E315" s="68"/>
      <c r="F315" s="65" t="e">
        <f>SUM(F316:F319)</f>
        <v>#DIV/0!</v>
      </c>
    </row>
    <row r="316" spans="1:9" x14ac:dyDescent="0.15">
      <c r="A316" s="7">
        <v>1</v>
      </c>
      <c r="B316" s="7" t="s">
        <v>165</v>
      </c>
      <c r="C316" s="22">
        <v>0</v>
      </c>
      <c r="D316" s="18" t="e">
        <f>C316/$C$315</f>
        <v>#DIV/0!</v>
      </c>
      <c r="E316" s="15">
        <v>0</v>
      </c>
      <c r="F316" s="21" t="e">
        <f>D316*E316</f>
        <v>#DIV/0!</v>
      </c>
    </row>
    <row r="317" spans="1:9" x14ac:dyDescent="0.15">
      <c r="A317" s="7">
        <v>2</v>
      </c>
      <c r="B317" s="7" t="s">
        <v>166</v>
      </c>
      <c r="C317" s="22">
        <v>0</v>
      </c>
      <c r="D317" s="18" t="e">
        <f t="shared" ref="D317:D319" si="76">C317/$C$315</f>
        <v>#DIV/0!</v>
      </c>
      <c r="E317" s="15">
        <v>0.33</v>
      </c>
      <c r="F317" s="21" t="e">
        <f t="shared" ref="F317:F319" si="77">D317*E317</f>
        <v>#DIV/0!</v>
      </c>
    </row>
    <row r="318" spans="1:9" x14ac:dyDescent="0.15">
      <c r="A318" s="7">
        <v>3</v>
      </c>
      <c r="B318" s="7" t="s">
        <v>167</v>
      </c>
      <c r="C318" s="22">
        <v>0</v>
      </c>
      <c r="D318" s="18" t="e">
        <f t="shared" si="76"/>
        <v>#DIV/0!</v>
      </c>
      <c r="E318" s="15">
        <v>0.67</v>
      </c>
      <c r="F318" s="21" t="e">
        <f t="shared" si="77"/>
        <v>#DIV/0!</v>
      </c>
    </row>
    <row r="319" spans="1:9" x14ac:dyDescent="0.15">
      <c r="A319" s="7">
        <v>4</v>
      </c>
      <c r="B319" s="7" t="s">
        <v>168</v>
      </c>
      <c r="C319" s="22">
        <v>0</v>
      </c>
      <c r="D319" s="18" t="e">
        <f t="shared" si="76"/>
        <v>#DIV/0!</v>
      </c>
      <c r="E319" s="15">
        <v>1</v>
      </c>
      <c r="F319" s="21" t="e">
        <f t="shared" si="77"/>
        <v>#DIV/0!</v>
      </c>
    </row>
    <row r="320" spans="1:9" x14ac:dyDescent="0.15">
      <c r="A320" s="7">
        <v>99</v>
      </c>
      <c r="B320" s="7" t="s">
        <v>9</v>
      </c>
      <c r="C320" s="22">
        <v>0</v>
      </c>
      <c r="D320" s="20" t="e">
        <f>SUM(D316:D319)</f>
        <v>#DIV/0!</v>
      </c>
      <c r="E320" s="14" t="s">
        <v>12</v>
      </c>
      <c r="F320" s="21" t="s">
        <v>12</v>
      </c>
    </row>
    <row r="321" spans="1:6" x14ac:dyDescent="0.15">
      <c r="A321" s="58" t="s">
        <v>106</v>
      </c>
      <c r="B321" s="58" t="s">
        <v>420</v>
      </c>
      <c r="C321" s="59">
        <f>SUM(C322:C323)</f>
        <v>0</v>
      </c>
      <c r="D321" s="58"/>
      <c r="E321" s="68"/>
      <c r="F321" s="65" t="e">
        <f>SUM(F322:F323)</f>
        <v>#DIV/0!</v>
      </c>
    </row>
    <row r="322" spans="1:6" x14ac:dyDescent="0.15">
      <c r="A322" s="7">
        <v>1</v>
      </c>
      <c r="B322" s="7" t="s">
        <v>96</v>
      </c>
      <c r="C322" s="22">
        <v>0</v>
      </c>
      <c r="D322" s="18" t="e">
        <f xml:space="preserve"> C322/$C$321</f>
        <v>#DIV/0!</v>
      </c>
      <c r="E322" s="15">
        <v>1</v>
      </c>
      <c r="F322" s="21" t="e">
        <f xml:space="preserve"> D322*E322</f>
        <v>#DIV/0!</v>
      </c>
    </row>
    <row r="323" spans="1:6" x14ac:dyDescent="0.15">
      <c r="A323" s="7">
        <v>2</v>
      </c>
      <c r="B323" s="7" t="s">
        <v>97</v>
      </c>
      <c r="C323" s="22">
        <v>0</v>
      </c>
      <c r="D323" s="18" t="e">
        <f xml:space="preserve"> C323/$C$321</f>
        <v>#DIV/0!</v>
      </c>
      <c r="E323" s="15">
        <v>0</v>
      </c>
      <c r="F323" s="21" t="e">
        <f xml:space="preserve"> D323*E323</f>
        <v>#DIV/0!</v>
      </c>
    </row>
    <row r="324" spans="1:6" x14ac:dyDescent="0.15">
      <c r="A324" s="7">
        <v>99</v>
      </c>
      <c r="B324" s="7" t="s">
        <v>95</v>
      </c>
      <c r="C324" s="22">
        <v>0</v>
      </c>
      <c r="D324" s="20" t="e">
        <f>SUM(D322:D323)</f>
        <v>#DIV/0!</v>
      </c>
      <c r="E324" s="14" t="s">
        <v>12</v>
      </c>
      <c r="F324" s="14" t="s">
        <v>12</v>
      </c>
    </row>
    <row r="325" spans="1:6" x14ac:dyDescent="0.15">
      <c r="A325" s="58" t="s">
        <v>107</v>
      </c>
      <c r="B325" s="58" t="s">
        <v>169</v>
      </c>
      <c r="C325" s="76"/>
      <c r="D325" s="67"/>
      <c r="E325" s="68"/>
      <c r="F325" s="65" t="e">
        <f>SUM(F326:F333)</f>
        <v>#DIV/0!</v>
      </c>
    </row>
    <row r="326" spans="1:6" x14ac:dyDescent="0.15">
      <c r="A326" s="7">
        <v>1</v>
      </c>
      <c r="B326" s="7" t="s">
        <v>250</v>
      </c>
      <c r="C326" s="22">
        <v>0</v>
      </c>
      <c r="D326" s="18" t="e">
        <f>C326/$C$321</f>
        <v>#DIV/0!</v>
      </c>
      <c r="E326" s="14">
        <v>0.125</v>
      </c>
      <c r="F326" s="21" t="e">
        <f>D326*E326</f>
        <v>#DIV/0!</v>
      </c>
    </row>
    <row r="327" spans="1:6" x14ac:dyDescent="0.15">
      <c r="A327" s="7">
        <v>2</v>
      </c>
      <c r="B327" s="7" t="s">
        <v>170</v>
      </c>
      <c r="C327" s="22">
        <v>0</v>
      </c>
      <c r="D327" s="18" t="e">
        <f t="shared" ref="D327:D333" si="78">C327/$C$321</f>
        <v>#DIV/0!</v>
      </c>
      <c r="E327" s="14">
        <v>0.125</v>
      </c>
      <c r="F327" s="21" t="e">
        <f t="shared" ref="F327:F333" si="79">D327*E327</f>
        <v>#DIV/0!</v>
      </c>
    </row>
    <row r="328" spans="1:6" x14ac:dyDescent="0.15">
      <c r="A328" s="7">
        <v>3</v>
      </c>
      <c r="B328" s="7" t="s">
        <v>171</v>
      </c>
      <c r="C328" s="22">
        <v>0</v>
      </c>
      <c r="D328" s="18" t="e">
        <f t="shared" si="78"/>
        <v>#DIV/0!</v>
      </c>
      <c r="E328" s="14">
        <v>0.125</v>
      </c>
      <c r="F328" s="21" t="e">
        <f t="shared" si="79"/>
        <v>#DIV/0!</v>
      </c>
    </row>
    <row r="329" spans="1:6" x14ac:dyDescent="0.15">
      <c r="A329" s="7">
        <v>4</v>
      </c>
      <c r="B329" s="7" t="s">
        <v>172</v>
      </c>
      <c r="C329" s="22">
        <v>0</v>
      </c>
      <c r="D329" s="18" t="e">
        <f t="shared" si="78"/>
        <v>#DIV/0!</v>
      </c>
      <c r="E329" s="14">
        <v>0.125</v>
      </c>
      <c r="F329" s="21" t="e">
        <f t="shared" si="79"/>
        <v>#DIV/0!</v>
      </c>
    </row>
    <row r="330" spans="1:6" x14ac:dyDescent="0.15">
      <c r="A330" s="7">
        <v>5</v>
      </c>
      <c r="B330" s="7" t="s">
        <v>173</v>
      </c>
      <c r="C330" s="22">
        <v>0</v>
      </c>
      <c r="D330" s="18" t="e">
        <f t="shared" si="78"/>
        <v>#DIV/0!</v>
      </c>
      <c r="E330" s="14">
        <v>0.125</v>
      </c>
      <c r="F330" s="21" t="e">
        <f t="shared" si="79"/>
        <v>#DIV/0!</v>
      </c>
    </row>
    <row r="331" spans="1:6" x14ac:dyDescent="0.15">
      <c r="A331" s="7">
        <v>6</v>
      </c>
      <c r="B331" s="7" t="s">
        <v>174</v>
      </c>
      <c r="C331" s="22">
        <v>0</v>
      </c>
      <c r="D331" s="18" t="e">
        <f t="shared" si="78"/>
        <v>#DIV/0!</v>
      </c>
      <c r="E331" s="14">
        <v>0.125</v>
      </c>
      <c r="F331" s="21" t="e">
        <f t="shared" si="79"/>
        <v>#DIV/0!</v>
      </c>
    </row>
    <row r="332" spans="1:6" x14ac:dyDescent="0.15">
      <c r="A332" s="7">
        <v>7</v>
      </c>
      <c r="B332" s="7" t="s">
        <v>175</v>
      </c>
      <c r="C332" s="22">
        <v>0</v>
      </c>
      <c r="D332" s="18" t="e">
        <f t="shared" si="78"/>
        <v>#DIV/0!</v>
      </c>
      <c r="E332" s="14">
        <v>0.125</v>
      </c>
      <c r="F332" s="21" t="e">
        <f t="shared" si="79"/>
        <v>#DIV/0!</v>
      </c>
    </row>
    <row r="333" spans="1:6" x14ac:dyDescent="0.15">
      <c r="A333" s="7">
        <v>88</v>
      </c>
      <c r="B333" s="7" t="s">
        <v>103</v>
      </c>
      <c r="C333" s="22">
        <v>0</v>
      </c>
      <c r="D333" s="18" t="e">
        <f t="shared" si="78"/>
        <v>#DIV/0!</v>
      </c>
      <c r="E333" s="14">
        <v>0.125</v>
      </c>
      <c r="F333" s="21" t="e">
        <f t="shared" si="79"/>
        <v>#DIV/0!</v>
      </c>
    </row>
    <row r="334" spans="1:6" x14ac:dyDescent="0.15">
      <c r="A334" s="58" t="s">
        <v>108</v>
      </c>
      <c r="B334" s="58" t="s">
        <v>176</v>
      </c>
      <c r="C334" s="59">
        <f>SUM(C335:C336)</f>
        <v>0</v>
      </c>
      <c r="D334" s="58"/>
      <c r="E334" s="68"/>
      <c r="F334" s="65" t="e">
        <f>SUM(F335:F336)</f>
        <v>#DIV/0!</v>
      </c>
    </row>
    <row r="335" spans="1:6" x14ac:dyDescent="0.15">
      <c r="A335" s="7">
        <v>1</v>
      </c>
      <c r="B335" s="7" t="s">
        <v>96</v>
      </c>
      <c r="C335" s="22">
        <v>0</v>
      </c>
      <c r="D335" s="18" t="e">
        <f xml:space="preserve"> C335/$C$334</f>
        <v>#DIV/0!</v>
      </c>
      <c r="E335" s="21">
        <v>1</v>
      </c>
      <c r="F335" s="21" t="e">
        <f>D335*E335</f>
        <v>#DIV/0!</v>
      </c>
    </row>
    <row r="336" spans="1:6" x14ac:dyDescent="0.15">
      <c r="A336" s="7">
        <v>2</v>
      </c>
      <c r="B336" s="7" t="s">
        <v>97</v>
      </c>
      <c r="C336" s="22">
        <v>0</v>
      </c>
      <c r="D336" s="18" t="e">
        <f xml:space="preserve"> C336/$C$334</f>
        <v>#DIV/0!</v>
      </c>
      <c r="E336" s="21">
        <v>0</v>
      </c>
      <c r="F336" s="21" t="e">
        <f>D336*E336</f>
        <v>#DIV/0!</v>
      </c>
    </row>
    <row r="337" spans="1:6" ht="15" customHeight="1" x14ac:dyDescent="0.15">
      <c r="A337" s="7">
        <v>99</v>
      </c>
      <c r="B337" s="7" t="s">
        <v>95</v>
      </c>
      <c r="C337" s="22">
        <v>0</v>
      </c>
      <c r="D337" s="20" t="e">
        <f>SUM(D335:D336)</f>
        <v>#DIV/0!</v>
      </c>
      <c r="E337" s="14" t="s">
        <v>12</v>
      </c>
      <c r="F337" s="14" t="s">
        <v>12</v>
      </c>
    </row>
    <row r="338" spans="1:6" ht="15" x14ac:dyDescent="0.2">
      <c r="A338" s="53" t="s">
        <v>1</v>
      </c>
      <c r="B338" s="55" t="s">
        <v>109</v>
      </c>
      <c r="C338" s="49"/>
      <c r="D338" s="50"/>
      <c r="E338" s="94" t="e">
        <f>F339+F369*2</f>
        <v>#DIV/0!</v>
      </c>
      <c r="F338" s="51" t="e">
        <f>E338/3</f>
        <v>#DIV/0!</v>
      </c>
    </row>
    <row r="339" spans="1:6" x14ac:dyDescent="0.15">
      <c r="A339" s="87"/>
      <c r="B339" s="93" t="s">
        <v>251</v>
      </c>
      <c r="C339" s="88"/>
      <c r="D339" s="84"/>
      <c r="E339" s="89" t="e">
        <f>F340+F344+F349+F354+F359+F364+#REF!</f>
        <v>#DIV/0!</v>
      </c>
      <c r="F339" s="86" t="e">
        <f>E339/10</f>
        <v>#DIV/0!</v>
      </c>
    </row>
    <row r="340" spans="1:6" x14ac:dyDescent="0.15">
      <c r="A340" s="58" t="s">
        <v>110</v>
      </c>
      <c r="B340" s="58" t="s">
        <v>328</v>
      </c>
      <c r="C340" s="59">
        <f>SUM(C341:C343)</f>
        <v>0</v>
      </c>
      <c r="D340" s="58"/>
      <c r="E340" s="68"/>
      <c r="F340" s="65" t="e">
        <f>SUM(F341:F343)</f>
        <v>#DIV/0!</v>
      </c>
    </row>
    <row r="341" spans="1:6" x14ac:dyDescent="0.15">
      <c r="A341" s="7">
        <v>1</v>
      </c>
      <c r="B341" s="7" t="s">
        <v>111</v>
      </c>
      <c r="C341" s="22">
        <v>0</v>
      </c>
      <c r="D341" s="18" t="e">
        <f>C341/$C$340</f>
        <v>#DIV/0!</v>
      </c>
      <c r="E341" s="15">
        <v>1</v>
      </c>
      <c r="F341" s="21" t="e">
        <f>D341*E341</f>
        <v>#DIV/0!</v>
      </c>
    </row>
    <row r="342" spans="1:6" x14ac:dyDescent="0.15">
      <c r="A342" s="7">
        <v>2</v>
      </c>
      <c r="B342" s="7" t="s">
        <v>112</v>
      </c>
      <c r="C342" s="22">
        <v>0</v>
      </c>
      <c r="D342" s="18" t="e">
        <f>C342/$C$340</f>
        <v>#DIV/0!</v>
      </c>
      <c r="E342" s="15">
        <v>0</v>
      </c>
      <c r="F342" s="21" t="e">
        <f t="shared" ref="F342:F368" si="80">D342*E342</f>
        <v>#DIV/0!</v>
      </c>
    </row>
    <row r="343" spans="1:6" x14ac:dyDescent="0.15">
      <c r="A343" s="7">
        <v>99</v>
      </c>
      <c r="B343" s="7" t="s">
        <v>9</v>
      </c>
      <c r="C343" s="22">
        <v>0</v>
      </c>
      <c r="D343" s="18" t="e">
        <f>C343/$C$340</f>
        <v>#DIV/0!</v>
      </c>
      <c r="E343" s="15">
        <v>0</v>
      </c>
      <c r="F343" s="21" t="e">
        <f t="shared" si="80"/>
        <v>#DIV/0!</v>
      </c>
    </row>
    <row r="344" spans="1:6" x14ac:dyDescent="0.15">
      <c r="A344" s="58" t="s">
        <v>114</v>
      </c>
      <c r="B344" s="58" t="s">
        <v>421</v>
      </c>
      <c r="C344" s="59">
        <f>SUM(C345:C348)</f>
        <v>0</v>
      </c>
      <c r="D344" s="68"/>
      <c r="E344" s="75"/>
      <c r="F344" s="65" t="e">
        <f>SUM(F345:F348)</f>
        <v>#DIV/0!</v>
      </c>
    </row>
    <row r="345" spans="1:6" x14ac:dyDescent="0.15">
      <c r="A345" s="7">
        <v>1</v>
      </c>
      <c r="B345" s="7" t="s">
        <v>111</v>
      </c>
      <c r="C345" s="22">
        <v>0</v>
      </c>
      <c r="D345" s="18" t="e">
        <f>C345/$C$344</f>
        <v>#DIV/0!</v>
      </c>
      <c r="E345" s="15">
        <v>0</v>
      </c>
      <c r="F345" s="21" t="e">
        <f t="shared" si="80"/>
        <v>#DIV/0!</v>
      </c>
    </row>
    <row r="346" spans="1:6" x14ac:dyDescent="0.15">
      <c r="A346" s="7">
        <v>2</v>
      </c>
      <c r="B346" s="7" t="s">
        <v>112</v>
      </c>
      <c r="C346" s="22">
        <v>0</v>
      </c>
      <c r="D346" s="18" t="e">
        <f t="shared" ref="D346:D348" si="81">C346/$C$344</f>
        <v>#DIV/0!</v>
      </c>
      <c r="E346" s="15">
        <v>2</v>
      </c>
      <c r="F346" s="21" t="e">
        <f t="shared" si="80"/>
        <v>#DIV/0!</v>
      </c>
    </row>
    <row r="347" spans="1:6" x14ac:dyDescent="0.15">
      <c r="A347" s="7">
        <v>3</v>
      </c>
      <c r="B347" s="7" t="s">
        <v>113</v>
      </c>
      <c r="C347" s="22">
        <v>0</v>
      </c>
      <c r="D347" s="18" t="e">
        <f t="shared" si="81"/>
        <v>#DIV/0!</v>
      </c>
      <c r="E347" s="15">
        <v>1</v>
      </c>
      <c r="F347" s="21" t="e">
        <f t="shared" si="80"/>
        <v>#DIV/0!</v>
      </c>
    </row>
    <row r="348" spans="1:6" x14ac:dyDescent="0.15">
      <c r="A348" s="7">
        <v>99</v>
      </c>
      <c r="B348" s="7" t="s">
        <v>9</v>
      </c>
      <c r="C348" s="22">
        <v>0</v>
      </c>
      <c r="D348" s="18" t="e">
        <f t="shared" si="81"/>
        <v>#DIV/0!</v>
      </c>
      <c r="E348" s="15">
        <v>0</v>
      </c>
      <c r="F348" s="21" t="e">
        <f t="shared" si="80"/>
        <v>#DIV/0!</v>
      </c>
    </row>
    <row r="349" spans="1:6" x14ac:dyDescent="0.15">
      <c r="A349" s="58" t="s">
        <v>115</v>
      </c>
      <c r="B349" s="58" t="s">
        <v>422</v>
      </c>
      <c r="C349" s="59">
        <f>SUM(C350:C353)</f>
        <v>0</v>
      </c>
      <c r="D349" s="68"/>
      <c r="E349" s="75"/>
      <c r="F349" s="65" t="e">
        <f>SUM(F350:F353)</f>
        <v>#DIV/0!</v>
      </c>
    </row>
    <row r="350" spans="1:6" x14ac:dyDescent="0.15">
      <c r="A350" s="7">
        <v>1</v>
      </c>
      <c r="B350" s="7" t="s">
        <v>111</v>
      </c>
      <c r="C350" s="22">
        <v>0</v>
      </c>
      <c r="D350" s="18" t="e">
        <f>C350/$C$349</f>
        <v>#DIV/0!</v>
      </c>
      <c r="E350" s="15">
        <v>3</v>
      </c>
      <c r="F350" s="21" t="e">
        <f t="shared" si="80"/>
        <v>#DIV/0!</v>
      </c>
    </row>
    <row r="351" spans="1:6" x14ac:dyDescent="0.15">
      <c r="A351" s="7">
        <v>2</v>
      </c>
      <c r="B351" s="7" t="s">
        <v>112</v>
      </c>
      <c r="C351" s="22">
        <v>0</v>
      </c>
      <c r="D351" s="18" t="e">
        <f>C351/$C$349</f>
        <v>#DIV/0!</v>
      </c>
      <c r="E351" s="15">
        <v>1.5</v>
      </c>
      <c r="F351" s="21" t="e">
        <f t="shared" si="80"/>
        <v>#DIV/0!</v>
      </c>
    </row>
    <row r="352" spans="1:6" x14ac:dyDescent="0.15">
      <c r="A352" s="7">
        <v>3</v>
      </c>
      <c r="B352" s="7" t="s">
        <v>113</v>
      </c>
      <c r="C352" s="22">
        <v>0</v>
      </c>
      <c r="D352" s="18" t="e">
        <f t="shared" ref="D352:D353" si="82">C352/$C$349</f>
        <v>#DIV/0!</v>
      </c>
      <c r="E352" s="15">
        <v>0</v>
      </c>
      <c r="F352" s="21" t="e">
        <f t="shared" si="80"/>
        <v>#DIV/0!</v>
      </c>
    </row>
    <row r="353" spans="1:6" x14ac:dyDescent="0.15">
      <c r="A353" s="7">
        <v>99</v>
      </c>
      <c r="B353" s="7" t="s">
        <v>9</v>
      </c>
      <c r="C353" s="22">
        <v>0</v>
      </c>
      <c r="D353" s="18" t="e">
        <f t="shared" si="82"/>
        <v>#DIV/0!</v>
      </c>
      <c r="E353" s="15">
        <v>0</v>
      </c>
      <c r="F353" s="21" t="e">
        <f t="shared" si="80"/>
        <v>#DIV/0!</v>
      </c>
    </row>
    <row r="354" spans="1:6" x14ac:dyDescent="0.15">
      <c r="A354" s="58" t="s">
        <v>116</v>
      </c>
      <c r="B354" s="58" t="s">
        <v>423</v>
      </c>
      <c r="C354" s="59">
        <f>SUM(C355:C358)</f>
        <v>0</v>
      </c>
      <c r="D354" s="68"/>
      <c r="E354" s="75"/>
      <c r="F354" s="65" t="e">
        <f>SUM(F355:F358)</f>
        <v>#DIV/0!</v>
      </c>
    </row>
    <row r="355" spans="1:6" x14ac:dyDescent="0.15">
      <c r="A355" s="7">
        <v>1</v>
      </c>
      <c r="B355" s="7" t="s">
        <v>111</v>
      </c>
      <c r="C355" s="22">
        <v>0</v>
      </c>
      <c r="D355" s="18" t="e">
        <f>C355/$C$354</f>
        <v>#DIV/0!</v>
      </c>
      <c r="E355" s="15">
        <v>1</v>
      </c>
      <c r="F355" s="21" t="e">
        <f t="shared" si="80"/>
        <v>#DIV/0!</v>
      </c>
    </row>
    <row r="356" spans="1:6" x14ac:dyDescent="0.15">
      <c r="A356" s="7">
        <v>2</v>
      </c>
      <c r="B356" s="7" t="s">
        <v>112</v>
      </c>
      <c r="C356" s="22">
        <v>0</v>
      </c>
      <c r="D356" s="18" t="e">
        <f>C356/$C$354</f>
        <v>#DIV/0!</v>
      </c>
      <c r="E356" s="15">
        <v>0</v>
      </c>
      <c r="F356" s="21" t="e">
        <f t="shared" si="80"/>
        <v>#DIV/0!</v>
      </c>
    </row>
    <row r="357" spans="1:6" x14ac:dyDescent="0.15">
      <c r="A357" s="7">
        <v>3</v>
      </c>
      <c r="B357" s="7" t="s">
        <v>113</v>
      </c>
      <c r="C357" s="22">
        <v>0</v>
      </c>
      <c r="D357" s="18" t="e">
        <f>C357/$C$354</f>
        <v>#DIV/0!</v>
      </c>
      <c r="E357" s="15">
        <v>0</v>
      </c>
      <c r="F357" s="21" t="e">
        <f t="shared" si="80"/>
        <v>#DIV/0!</v>
      </c>
    </row>
    <row r="358" spans="1:6" x14ac:dyDescent="0.15">
      <c r="A358" s="7">
        <v>99</v>
      </c>
      <c r="B358" s="7" t="s">
        <v>9</v>
      </c>
      <c r="C358" s="22">
        <v>0</v>
      </c>
      <c r="D358" s="18" t="e">
        <f>C358/$C$354</f>
        <v>#DIV/0!</v>
      </c>
      <c r="E358" s="15">
        <v>0</v>
      </c>
      <c r="F358" s="21" t="e">
        <f t="shared" si="80"/>
        <v>#DIV/0!</v>
      </c>
    </row>
    <row r="359" spans="1:6" x14ac:dyDescent="0.15">
      <c r="A359" s="58" t="s">
        <v>117</v>
      </c>
      <c r="B359" s="58" t="s">
        <v>424</v>
      </c>
      <c r="C359" s="59">
        <f>SUM(C360:C363)</f>
        <v>0</v>
      </c>
      <c r="D359" s="68"/>
      <c r="E359" s="75"/>
      <c r="F359" s="65" t="e">
        <f>SUM(F360:F363)</f>
        <v>#DIV/0!</v>
      </c>
    </row>
    <row r="360" spans="1:6" x14ac:dyDescent="0.15">
      <c r="A360" s="7">
        <v>1</v>
      </c>
      <c r="B360" s="7" t="s">
        <v>111</v>
      </c>
      <c r="C360" s="22">
        <v>0</v>
      </c>
      <c r="D360" s="18" t="e">
        <f>C360/$C$359</f>
        <v>#DIV/0!</v>
      </c>
      <c r="E360" s="15">
        <v>0</v>
      </c>
      <c r="F360" s="21" t="e">
        <f t="shared" si="80"/>
        <v>#DIV/0!</v>
      </c>
    </row>
    <row r="361" spans="1:6" x14ac:dyDescent="0.15">
      <c r="A361" s="7">
        <v>2</v>
      </c>
      <c r="B361" s="7" t="s">
        <v>112</v>
      </c>
      <c r="C361" s="22">
        <v>0</v>
      </c>
      <c r="D361" s="18" t="e">
        <f>C361/$C$359</f>
        <v>#DIV/0!</v>
      </c>
      <c r="E361" s="15">
        <v>1</v>
      </c>
      <c r="F361" s="21" t="e">
        <f t="shared" si="80"/>
        <v>#DIV/0!</v>
      </c>
    </row>
    <row r="362" spans="1:6" x14ac:dyDescent="0.15">
      <c r="A362" s="7">
        <v>3</v>
      </c>
      <c r="B362" s="7" t="s">
        <v>113</v>
      </c>
      <c r="C362" s="22">
        <v>0</v>
      </c>
      <c r="D362" s="18" t="e">
        <f>C362/$C$359</f>
        <v>#DIV/0!</v>
      </c>
      <c r="E362" s="15">
        <v>1.5</v>
      </c>
      <c r="F362" s="21" t="e">
        <f t="shared" si="80"/>
        <v>#DIV/0!</v>
      </c>
    </row>
    <row r="363" spans="1:6" x14ac:dyDescent="0.15">
      <c r="A363" s="7">
        <v>99</v>
      </c>
      <c r="B363" s="7" t="s">
        <v>9</v>
      </c>
      <c r="C363" s="22">
        <v>0</v>
      </c>
      <c r="D363" s="18" t="e">
        <f>C363/$C$359</f>
        <v>#DIV/0!</v>
      </c>
      <c r="E363" s="15">
        <v>0</v>
      </c>
      <c r="F363" s="21" t="e">
        <f t="shared" si="80"/>
        <v>#DIV/0!</v>
      </c>
    </row>
    <row r="364" spans="1:6" x14ac:dyDescent="0.15">
      <c r="A364" s="58" t="s">
        <v>118</v>
      </c>
      <c r="B364" s="58" t="s">
        <v>425</v>
      </c>
      <c r="C364" s="59">
        <f>SUM(C365:C368)</f>
        <v>0</v>
      </c>
      <c r="D364" s="68"/>
      <c r="E364" s="68"/>
      <c r="F364" s="65" t="e">
        <f>SUM(F365:F368)</f>
        <v>#DIV/0!</v>
      </c>
    </row>
    <row r="365" spans="1:6" x14ac:dyDescent="0.15">
      <c r="A365" s="7">
        <v>1</v>
      </c>
      <c r="B365" s="7" t="s">
        <v>111</v>
      </c>
      <c r="C365" s="22">
        <v>0</v>
      </c>
      <c r="D365" s="18" t="e">
        <f>C365/$C$364</f>
        <v>#DIV/0!</v>
      </c>
      <c r="E365" s="15">
        <v>0</v>
      </c>
      <c r="F365" s="21" t="e">
        <f t="shared" si="80"/>
        <v>#DIV/0!</v>
      </c>
    </row>
    <row r="366" spans="1:6" x14ac:dyDescent="0.15">
      <c r="A366" s="7">
        <v>2</v>
      </c>
      <c r="B366" s="7" t="s">
        <v>112</v>
      </c>
      <c r="C366" s="22">
        <v>0</v>
      </c>
      <c r="D366" s="18" t="e">
        <f t="shared" ref="D366:D368" si="83">C366/$C$364</f>
        <v>#DIV/0!</v>
      </c>
      <c r="E366" s="15">
        <v>0</v>
      </c>
      <c r="F366" s="21" t="e">
        <f t="shared" si="80"/>
        <v>#DIV/0!</v>
      </c>
    </row>
    <row r="367" spans="1:6" x14ac:dyDescent="0.15">
      <c r="A367" s="7">
        <v>3</v>
      </c>
      <c r="B367" s="7" t="s">
        <v>113</v>
      </c>
      <c r="C367" s="22">
        <v>0</v>
      </c>
      <c r="D367" s="18" t="e">
        <f t="shared" si="83"/>
        <v>#DIV/0!</v>
      </c>
      <c r="E367" s="15">
        <v>1.5</v>
      </c>
      <c r="F367" s="21" t="e">
        <f t="shared" si="80"/>
        <v>#DIV/0!</v>
      </c>
    </row>
    <row r="368" spans="1:6" x14ac:dyDescent="0.15">
      <c r="A368" s="7">
        <v>99</v>
      </c>
      <c r="B368" s="7" t="s">
        <v>9</v>
      </c>
      <c r="C368" s="22">
        <v>0</v>
      </c>
      <c r="D368" s="18" t="e">
        <f t="shared" si="83"/>
        <v>#DIV/0!</v>
      </c>
      <c r="E368" s="15">
        <v>0</v>
      </c>
      <c r="F368" s="21" t="e">
        <f t="shared" si="80"/>
        <v>#DIV/0!</v>
      </c>
    </row>
    <row r="369" spans="1:6" x14ac:dyDescent="0.15">
      <c r="A369" s="87"/>
      <c r="B369" s="93" t="s">
        <v>252</v>
      </c>
      <c r="C369" s="88"/>
      <c r="D369" s="84"/>
      <c r="E369" s="89" t="e">
        <f>F370+F375+F380+F385+F390+F395</f>
        <v>#DIV/0!</v>
      </c>
      <c r="F369" s="86" t="e">
        <f>E369/9</f>
        <v>#DIV/0!</v>
      </c>
    </row>
    <row r="370" spans="1:6" x14ac:dyDescent="0.15">
      <c r="A370" s="58" t="s">
        <v>119</v>
      </c>
      <c r="B370" s="58" t="s">
        <v>329</v>
      </c>
      <c r="C370" s="59">
        <f>SUM(C371:C373)</f>
        <v>0</v>
      </c>
      <c r="D370" s="58"/>
      <c r="E370" s="75"/>
      <c r="F370" s="58" t="e">
        <f>SUM(F371:F373)</f>
        <v>#DIV/0!</v>
      </c>
    </row>
    <row r="371" spans="1:6" x14ac:dyDescent="0.15">
      <c r="A371" s="7">
        <v>1</v>
      </c>
      <c r="B371" s="7" t="s">
        <v>334</v>
      </c>
      <c r="C371" s="22">
        <v>0</v>
      </c>
      <c r="D371" s="18" t="e">
        <f>C371/$C$370</f>
        <v>#DIV/0!</v>
      </c>
      <c r="E371" s="15">
        <v>1</v>
      </c>
      <c r="F371" s="14" t="e">
        <f>D371*E371</f>
        <v>#DIV/0!</v>
      </c>
    </row>
    <row r="372" spans="1:6" x14ac:dyDescent="0.15">
      <c r="A372" s="7">
        <v>2</v>
      </c>
      <c r="B372" s="7" t="s">
        <v>337</v>
      </c>
      <c r="C372" s="22">
        <v>0</v>
      </c>
      <c r="D372" s="18" t="e">
        <f>C372/$C$370</f>
        <v>#DIV/0!</v>
      </c>
      <c r="E372" s="15">
        <v>0.5</v>
      </c>
      <c r="F372" s="14" t="e">
        <f t="shared" ref="F372:F373" si="84">D372*E372</f>
        <v>#DIV/0!</v>
      </c>
    </row>
    <row r="373" spans="1:6" x14ac:dyDescent="0.15">
      <c r="A373" s="7">
        <v>3</v>
      </c>
      <c r="B373" s="7" t="s">
        <v>335</v>
      </c>
      <c r="C373" s="22">
        <v>0</v>
      </c>
      <c r="D373" s="18" t="e">
        <f t="shared" ref="D373" si="85">C373/$C$370</f>
        <v>#DIV/0!</v>
      </c>
      <c r="E373" s="15">
        <v>0</v>
      </c>
      <c r="F373" s="14" t="e">
        <f t="shared" si="84"/>
        <v>#DIV/0!</v>
      </c>
    </row>
    <row r="374" spans="1:6" x14ac:dyDescent="0.15">
      <c r="A374" s="7">
        <v>99</v>
      </c>
      <c r="B374" s="7" t="s">
        <v>336</v>
      </c>
      <c r="C374" s="22">
        <v>0</v>
      </c>
      <c r="D374" s="18" t="s">
        <v>12</v>
      </c>
      <c r="E374" s="15" t="s">
        <v>12</v>
      </c>
      <c r="F374" s="14" t="s">
        <v>12</v>
      </c>
    </row>
    <row r="375" spans="1:6" x14ac:dyDescent="0.15">
      <c r="A375" s="58" t="s">
        <v>120</v>
      </c>
      <c r="B375" s="58" t="s">
        <v>330</v>
      </c>
      <c r="C375" s="59">
        <f>SUM(C376:C378)</f>
        <v>0</v>
      </c>
      <c r="D375" s="67"/>
      <c r="E375" s="75"/>
      <c r="F375" s="58" t="e">
        <f>SUM(F376:F378)</f>
        <v>#DIV/0!</v>
      </c>
    </row>
    <row r="376" spans="1:6" x14ac:dyDescent="0.15">
      <c r="A376" s="7">
        <v>1</v>
      </c>
      <c r="B376" s="7" t="s">
        <v>334</v>
      </c>
      <c r="C376" s="22">
        <v>0</v>
      </c>
      <c r="D376" s="18" t="e">
        <f>C376/$C$375</f>
        <v>#DIV/0!</v>
      </c>
      <c r="E376" s="15">
        <v>2</v>
      </c>
      <c r="F376" s="14" t="e">
        <f>D376*E376</f>
        <v>#DIV/0!</v>
      </c>
    </row>
    <row r="377" spans="1:6" x14ac:dyDescent="0.15">
      <c r="A377" s="7">
        <v>2</v>
      </c>
      <c r="B377" s="7" t="s">
        <v>337</v>
      </c>
      <c r="C377" s="22">
        <v>0</v>
      </c>
      <c r="D377" s="18" t="e">
        <f>C377/$C$375</f>
        <v>#DIV/0!</v>
      </c>
      <c r="E377" s="15">
        <v>1</v>
      </c>
      <c r="F377" s="14" t="e">
        <f t="shared" ref="F377:F378" si="86">D377*E377</f>
        <v>#DIV/0!</v>
      </c>
    </row>
    <row r="378" spans="1:6" x14ac:dyDescent="0.15">
      <c r="A378" s="7">
        <v>3</v>
      </c>
      <c r="B378" s="7" t="s">
        <v>335</v>
      </c>
      <c r="C378" s="22">
        <v>0</v>
      </c>
      <c r="D378" s="18" t="e">
        <f t="shared" ref="D378" si="87">C378/$C$375</f>
        <v>#DIV/0!</v>
      </c>
      <c r="E378" s="15">
        <v>0</v>
      </c>
      <c r="F378" s="14" t="e">
        <f t="shared" si="86"/>
        <v>#DIV/0!</v>
      </c>
    </row>
    <row r="379" spans="1:6" x14ac:dyDescent="0.15">
      <c r="A379" s="7">
        <v>99</v>
      </c>
      <c r="B379" s="7" t="s">
        <v>336</v>
      </c>
      <c r="C379" s="22">
        <v>0</v>
      </c>
      <c r="D379" s="18" t="s">
        <v>12</v>
      </c>
      <c r="E379" s="15" t="s">
        <v>12</v>
      </c>
      <c r="F379" s="14" t="s">
        <v>12</v>
      </c>
    </row>
    <row r="380" spans="1:6" x14ac:dyDescent="0.15">
      <c r="A380" s="58" t="s">
        <v>121</v>
      </c>
      <c r="B380" s="58" t="s">
        <v>331</v>
      </c>
      <c r="C380" s="59">
        <f>SUM(C381:C383)</f>
        <v>0</v>
      </c>
      <c r="D380" s="67"/>
      <c r="E380" s="75"/>
      <c r="F380" s="65" t="e">
        <f>SUM(F381:F383)</f>
        <v>#DIV/0!</v>
      </c>
    </row>
    <row r="381" spans="1:6" x14ac:dyDescent="0.15">
      <c r="A381" s="7">
        <v>1</v>
      </c>
      <c r="B381" s="7" t="s">
        <v>334</v>
      </c>
      <c r="C381" s="22">
        <v>0</v>
      </c>
      <c r="D381" s="18" t="e">
        <f>C381/$C$380</f>
        <v>#DIV/0!</v>
      </c>
      <c r="E381" s="15">
        <v>1</v>
      </c>
      <c r="F381" s="21" t="e">
        <f>D381*E381</f>
        <v>#DIV/0!</v>
      </c>
    </row>
    <row r="382" spans="1:6" x14ac:dyDescent="0.15">
      <c r="A382" s="7">
        <v>2</v>
      </c>
      <c r="B382" s="7" t="s">
        <v>337</v>
      </c>
      <c r="C382" s="22">
        <v>0</v>
      </c>
      <c r="D382" s="18" t="e">
        <f t="shared" ref="D382:D383" si="88">C382/$C$380</f>
        <v>#DIV/0!</v>
      </c>
      <c r="E382" s="15">
        <v>0.5</v>
      </c>
      <c r="F382" s="21" t="e">
        <f t="shared" ref="F382:F383" si="89">D382*E382</f>
        <v>#DIV/0!</v>
      </c>
    </row>
    <row r="383" spans="1:6" x14ac:dyDescent="0.15">
      <c r="A383" s="7">
        <v>3</v>
      </c>
      <c r="B383" s="7" t="s">
        <v>335</v>
      </c>
      <c r="C383" s="22">
        <v>0</v>
      </c>
      <c r="D383" s="18" t="e">
        <f t="shared" si="88"/>
        <v>#DIV/0!</v>
      </c>
      <c r="E383" s="15">
        <v>0</v>
      </c>
      <c r="F383" s="21" t="e">
        <f t="shared" si="89"/>
        <v>#DIV/0!</v>
      </c>
    </row>
    <row r="384" spans="1:6" x14ac:dyDescent="0.15">
      <c r="A384" s="7">
        <v>99</v>
      </c>
      <c r="B384" s="7" t="s">
        <v>336</v>
      </c>
      <c r="C384" s="22">
        <v>0</v>
      </c>
      <c r="D384" s="18" t="s">
        <v>12</v>
      </c>
      <c r="E384" s="15" t="s">
        <v>12</v>
      </c>
      <c r="F384" s="21" t="s">
        <v>12</v>
      </c>
    </row>
    <row r="385" spans="1:6" x14ac:dyDescent="0.15">
      <c r="A385" s="58" t="s">
        <v>122</v>
      </c>
      <c r="B385" s="58" t="s">
        <v>332</v>
      </c>
      <c r="C385" s="59">
        <f>SUM(C386:C388)</f>
        <v>0</v>
      </c>
      <c r="D385" s="67"/>
      <c r="E385" s="75" t="s">
        <v>12</v>
      </c>
      <c r="F385" s="65" t="e">
        <f>SUM(F386:F388)</f>
        <v>#DIV/0!</v>
      </c>
    </row>
    <row r="386" spans="1:6" x14ac:dyDescent="0.15">
      <c r="A386" s="7">
        <v>1</v>
      </c>
      <c r="B386" s="7" t="s">
        <v>334</v>
      </c>
      <c r="C386" s="22">
        <v>0</v>
      </c>
      <c r="D386" s="18" t="e">
        <f>C386/$C$385</f>
        <v>#DIV/0!</v>
      </c>
      <c r="E386" s="15">
        <v>3</v>
      </c>
      <c r="F386" s="21" t="e">
        <f>D386*E386</f>
        <v>#DIV/0!</v>
      </c>
    </row>
    <row r="387" spans="1:6" x14ac:dyDescent="0.15">
      <c r="A387" s="7">
        <v>2</v>
      </c>
      <c r="B387" s="7" t="s">
        <v>337</v>
      </c>
      <c r="C387" s="22">
        <v>0</v>
      </c>
      <c r="D387" s="18" t="e">
        <f t="shared" ref="D387:D388" si="90">C387/$C$385</f>
        <v>#DIV/0!</v>
      </c>
      <c r="E387" s="15">
        <v>1.5</v>
      </c>
      <c r="F387" s="21" t="e">
        <f t="shared" ref="F387:F388" si="91">D387*E387</f>
        <v>#DIV/0!</v>
      </c>
    </row>
    <row r="388" spans="1:6" x14ac:dyDescent="0.15">
      <c r="A388" s="7">
        <v>3</v>
      </c>
      <c r="B388" s="7" t="s">
        <v>335</v>
      </c>
      <c r="C388" s="22">
        <v>0</v>
      </c>
      <c r="D388" s="18" t="e">
        <f t="shared" si="90"/>
        <v>#DIV/0!</v>
      </c>
      <c r="E388" s="15">
        <v>0</v>
      </c>
      <c r="F388" s="21" t="e">
        <f t="shared" si="91"/>
        <v>#DIV/0!</v>
      </c>
    </row>
    <row r="389" spans="1:6" x14ac:dyDescent="0.15">
      <c r="A389" s="7">
        <v>99</v>
      </c>
      <c r="B389" s="7" t="s">
        <v>336</v>
      </c>
      <c r="C389" s="22">
        <v>0</v>
      </c>
      <c r="D389" s="18" t="s">
        <v>12</v>
      </c>
      <c r="E389" s="15" t="s">
        <v>12</v>
      </c>
      <c r="F389" s="21" t="s">
        <v>12</v>
      </c>
    </row>
    <row r="390" spans="1:6" x14ac:dyDescent="0.15">
      <c r="A390" s="58" t="s">
        <v>123</v>
      </c>
      <c r="B390" s="58" t="s">
        <v>333</v>
      </c>
      <c r="C390" s="59">
        <f>SUM(C391:C393)</f>
        <v>0</v>
      </c>
      <c r="D390" s="67"/>
      <c r="E390" s="75" t="s">
        <v>12</v>
      </c>
      <c r="F390" s="65" t="e">
        <f>SUM(F391:F393)</f>
        <v>#DIV/0!</v>
      </c>
    </row>
    <row r="391" spans="1:6" x14ac:dyDescent="0.15">
      <c r="A391" s="7">
        <v>1</v>
      </c>
      <c r="B391" s="7" t="s">
        <v>334</v>
      </c>
      <c r="C391" s="22">
        <v>0</v>
      </c>
      <c r="D391" s="18" t="e">
        <f>C391/$C$390</f>
        <v>#DIV/0!</v>
      </c>
      <c r="E391" s="15">
        <v>1</v>
      </c>
      <c r="F391" s="21" t="e">
        <f>D391*E391</f>
        <v>#DIV/0!</v>
      </c>
    </row>
    <row r="392" spans="1:6" x14ac:dyDescent="0.15">
      <c r="A392" s="7">
        <v>2</v>
      </c>
      <c r="B392" s="7" t="s">
        <v>337</v>
      </c>
      <c r="C392" s="22">
        <v>0</v>
      </c>
      <c r="D392" s="18" t="e">
        <f t="shared" ref="D392:D393" si="92">C392/$C$390</f>
        <v>#DIV/0!</v>
      </c>
      <c r="E392" s="15">
        <v>0.5</v>
      </c>
      <c r="F392" s="21" t="e">
        <f t="shared" ref="F392:F393" si="93">D392*E392</f>
        <v>#DIV/0!</v>
      </c>
    </row>
    <row r="393" spans="1:6" x14ac:dyDescent="0.15">
      <c r="A393" s="7">
        <v>3</v>
      </c>
      <c r="B393" s="7" t="s">
        <v>335</v>
      </c>
      <c r="C393" s="22">
        <v>0</v>
      </c>
      <c r="D393" s="18" t="e">
        <f t="shared" si="92"/>
        <v>#DIV/0!</v>
      </c>
      <c r="E393" s="15">
        <v>0</v>
      </c>
      <c r="F393" s="21" t="e">
        <f t="shared" si="93"/>
        <v>#DIV/0!</v>
      </c>
    </row>
    <row r="394" spans="1:6" x14ac:dyDescent="0.15">
      <c r="A394" s="7">
        <v>99</v>
      </c>
      <c r="B394" s="7" t="s">
        <v>336</v>
      </c>
      <c r="C394" s="22">
        <v>0</v>
      </c>
      <c r="D394" s="18" t="s">
        <v>12</v>
      </c>
      <c r="E394" s="15" t="s">
        <v>12</v>
      </c>
      <c r="F394" s="21" t="s">
        <v>12</v>
      </c>
    </row>
    <row r="395" spans="1:6" x14ac:dyDescent="0.15">
      <c r="A395" s="58" t="s">
        <v>124</v>
      </c>
      <c r="B395" s="58" t="s">
        <v>426</v>
      </c>
      <c r="C395" s="59">
        <f>SUM(C396:C398)</f>
        <v>0</v>
      </c>
      <c r="D395" s="67"/>
      <c r="E395" s="75" t="s">
        <v>12</v>
      </c>
      <c r="F395" s="65" t="e">
        <f>SUM(F396:F398)</f>
        <v>#DIV/0!</v>
      </c>
    </row>
    <row r="396" spans="1:6" ht="15" customHeight="1" x14ac:dyDescent="0.15">
      <c r="A396" s="7">
        <v>1</v>
      </c>
      <c r="B396" s="7" t="s">
        <v>334</v>
      </c>
      <c r="C396" s="22">
        <v>0</v>
      </c>
      <c r="D396" s="18" t="e">
        <f>C396/$C$395</f>
        <v>#DIV/0!</v>
      </c>
      <c r="E396" s="15">
        <v>1</v>
      </c>
      <c r="F396" s="21" t="e">
        <f>D396*E396</f>
        <v>#DIV/0!</v>
      </c>
    </row>
    <row r="397" spans="1:6" x14ac:dyDescent="0.15">
      <c r="A397" s="7">
        <v>2</v>
      </c>
      <c r="B397" s="7" t="s">
        <v>337</v>
      </c>
      <c r="C397" s="22">
        <v>0</v>
      </c>
      <c r="D397" s="18" t="e">
        <f t="shared" ref="D397:D398" si="94">C397/$C$395</f>
        <v>#DIV/0!</v>
      </c>
      <c r="E397" s="15">
        <v>0</v>
      </c>
      <c r="F397" s="21" t="e">
        <f t="shared" ref="F397:F398" si="95">D397*E397</f>
        <v>#DIV/0!</v>
      </c>
    </row>
    <row r="398" spans="1:6" x14ac:dyDescent="0.15">
      <c r="A398" s="7">
        <v>3</v>
      </c>
      <c r="B398" s="7" t="s">
        <v>335</v>
      </c>
      <c r="C398" s="22">
        <v>0</v>
      </c>
      <c r="D398" s="18" t="e">
        <f t="shared" si="94"/>
        <v>#DIV/0!</v>
      </c>
      <c r="E398" s="15">
        <v>0</v>
      </c>
      <c r="F398" s="21" t="e">
        <f t="shared" si="95"/>
        <v>#DIV/0!</v>
      </c>
    </row>
    <row r="399" spans="1:6" ht="15" x14ac:dyDescent="0.2">
      <c r="A399" s="53" t="s">
        <v>126</v>
      </c>
      <c r="B399" s="54" t="s">
        <v>125</v>
      </c>
      <c r="C399" s="49"/>
      <c r="D399" s="50"/>
      <c r="E399" s="94" t="e">
        <f>F400+F430+F437+F449+F469</f>
        <v>#DIV/0!</v>
      </c>
      <c r="F399" s="51" t="e">
        <f>E399/5</f>
        <v>#DIV/0!</v>
      </c>
    </row>
    <row r="400" spans="1:6" ht="11" customHeight="1" x14ac:dyDescent="0.15">
      <c r="A400" s="87"/>
      <c r="B400" s="93" t="s">
        <v>255</v>
      </c>
      <c r="C400" s="88"/>
      <c r="D400" s="84"/>
      <c r="E400" s="89" t="e">
        <f>F420+F425</f>
        <v>#DIV/0!</v>
      </c>
      <c r="F400" s="86" t="e">
        <f>E400/2</f>
        <v>#DIV/0!</v>
      </c>
    </row>
    <row r="401" spans="1:6" x14ac:dyDescent="0.15">
      <c r="A401" s="58" t="s">
        <v>127</v>
      </c>
      <c r="B401" s="58" t="s">
        <v>197</v>
      </c>
      <c r="C401" s="76"/>
      <c r="D401" s="58"/>
      <c r="E401" s="68"/>
      <c r="F401" s="68"/>
    </row>
    <row r="402" spans="1:6" x14ac:dyDescent="0.15">
      <c r="A402" s="58" t="s">
        <v>198</v>
      </c>
      <c r="B402" s="58" t="s">
        <v>199</v>
      </c>
      <c r="C402" s="76"/>
      <c r="D402" s="58"/>
      <c r="E402" s="68"/>
      <c r="F402" s="65"/>
    </row>
    <row r="403" spans="1:6" x14ac:dyDescent="0.15">
      <c r="A403" s="7">
        <v>1</v>
      </c>
      <c r="B403" s="7" t="s">
        <v>427</v>
      </c>
      <c r="C403" s="22">
        <v>0</v>
      </c>
      <c r="D403" s="18" t="e">
        <f>C403/$C$6</f>
        <v>#DIV/0!</v>
      </c>
      <c r="E403" s="128" t="s">
        <v>364</v>
      </c>
      <c r="F403" s="129"/>
    </row>
    <row r="404" spans="1:6" x14ac:dyDescent="0.15">
      <c r="A404" s="7">
        <v>2</v>
      </c>
      <c r="B404" s="7" t="s">
        <v>428</v>
      </c>
      <c r="C404" s="22">
        <v>0</v>
      </c>
      <c r="D404" s="18" t="e">
        <f t="shared" ref="D404:D410" si="96">C404/$C$6</f>
        <v>#DIV/0!</v>
      </c>
      <c r="E404" s="130"/>
      <c r="F404" s="131"/>
    </row>
    <row r="405" spans="1:6" x14ac:dyDescent="0.15">
      <c r="A405" s="7">
        <v>3</v>
      </c>
      <c r="B405" s="7" t="s">
        <v>429</v>
      </c>
      <c r="C405" s="22">
        <v>0</v>
      </c>
      <c r="D405" s="18" t="e">
        <f t="shared" si="96"/>
        <v>#DIV/0!</v>
      </c>
      <c r="E405" s="130"/>
      <c r="F405" s="131"/>
    </row>
    <row r="406" spans="1:6" x14ac:dyDescent="0.15">
      <c r="A406" s="7">
        <v>4</v>
      </c>
      <c r="B406" s="7" t="s">
        <v>200</v>
      </c>
      <c r="C406" s="22">
        <v>0</v>
      </c>
      <c r="D406" s="18" t="e">
        <f t="shared" si="96"/>
        <v>#DIV/0!</v>
      </c>
      <c r="E406" s="130"/>
      <c r="F406" s="131"/>
    </row>
    <row r="407" spans="1:6" x14ac:dyDescent="0.15">
      <c r="A407" s="7">
        <v>5</v>
      </c>
      <c r="B407" s="7" t="s">
        <v>430</v>
      </c>
      <c r="C407" s="22">
        <v>0</v>
      </c>
      <c r="D407" s="18" t="e">
        <f t="shared" si="96"/>
        <v>#DIV/0!</v>
      </c>
      <c r="E407" s="130"/>
      <c r="F407" s="131"/>
    </row>
    <row r="408" spans="1:6" x14ac:dyDescent="0.15">
      <c r="A408" s="7">
        <v>6</v>
      </c>
      <c r="B408" s="7" t="s">
        <v>431</v>
      </c>
      <c r="C408" s="22">
        <v>0</v>
      </c>
      <c r="D408" s="18" t="e">
        <f t="shared" si="96"/>
        <v>#DIV/0!</v>
      </c>
      <c r="E408" s="130"/>
      <c r="F408" s="131"/>
    </row>
    <row r="409" spans="1:6" ht="11" customHeight="1" x14ac:dyDescent="0.15">
      <c r="A409" s="7">
        <v>7</v>
      </c>
      <c r="B409" s="7" t="s">
        <v>432</v>
      </c>
      <c r="C409" s="22">
        <v>0</v>
      </c>
      <c r="D409" s="18" t="e">
        <f t="shared" si="96"/>
        <v>#DIV/0!</v>
      </c>
      <c r="E409" s="130"/>
      <c r="F409" s="131"/>
    </row>
    <row r="410" spans="1:6" x14ac:dyDescent="0.15">
      <c r="A410" s="7">
        <v>8</v>
      </c>
      <c r="B410" s="7" t="s">
        <v>209</v>
      </c>
      <c r="C410" s="22">
        <v>0</v>
      </c>
      <c r="D410" s="18" t="e">
        <f t="shared" si="96"/>
        <v>#DIV/0!</v>
      </c>
      <c r="E410" s="132"/>
      <c r="F410" s="133"/>
    </row>
    <row r="411" spans="1:6" x14ac:dyDescent="0.15">
      <c r="A411" s="58" t="s">
        <v>205</v>
      </c>
      <c r="B411" s="58" t="s">
        <v>211</v>
      </c>
      <c r="C411" s="76"/>
      <c r="D411" s="68"/>
      <c r="E411" s="77"/>
      <c r="F411" s="65"/>
    </row>
    <row r="412" spans="1:6" x14ac:dyDescent="0.15">
      <c r="A412" s="7">
        <v>1</v>
      </c>
      <c r="B412" s="7" t="s">
        <v>210</v>
      </c>
      <c r="C412" s="22">
        <v>0</v>
      </c>
      <c r="D412" s="18" t="e">
        <f>C412/$C$6</f>
        <v>#DIV/0!</v>
      </c>
      <c r="E412" s="128" t="s">
        <v>364</v>
      </c>
      <c r="F412" s="129"/>
    </row>
    <row r="413" spans="1:6" x14ac:dyDescent="0.15">
      <c r="A413" s="7">
        <v>2</v>
      </c>
      <c r="B413" s="7" t="s">
        <v>303</v>
      </c>
      <c r="C413" s="22">
        <v>0</v>
      </c>
      <c r="D413" s="18" t="e">
        <f t="shared" ref="D413:D419" si="97">C413/$C$6</f>
        <v>#DIV/0!</v>
      </c>
      <c r="E413" s="130"/>
      <c r="F413" s="131"/>
    </row>
    <row r="414" spans="1:6" x14ac:dyDescent="0.15">
      <c r="A414" s="7">
        <v>3</v>
      </c>
      <c r="B414" s="7" t="s">
        <v>212</v>
      </c>
      <c r="C414" s="22">
        <v>0</v>
      </c>
      <c r="D414" s="18" t="e">
        <f t="shared" si="97"/>
        <v>#DIV/0!</v>
      </c>
      <c r="E414" s="130"/>
      <c r="F414" s="131"/>
    </row>
    <row r="415" spans="1:6" x14ac:dyDescent="0.15">
      <c r="A415" s="7">
        <v>4</v>
      </c>
      <c r="B415" s="7" t="s">
        <v>213</v>
      </c>
      <c r="C415" s="22">
        <v>0</v>
      </c>
      <c r="D415" s="18" t="e">
        <f t="shared" si="97"/>
        <v>#DIV/0!</v>
      </c>
      <c r="E415" s="130"/>
      <c r="F415" s="131"/>
    </row>
    <row r="416" spans="1:6" x14ac:dyDescent="0.15">
      <c r="A416" s="7">
        <v>5</v>
      </c>
      <c r="B416" s="7" t="s">
        <v>214</v>
      </c>
      <c r="C416" s="22">
        <v>0</v>
      </c>
      <c r="D416" s="18" t="e">
        <f t="shared" si="97"/>
        <v>#DIV/0!</v>
      </c>
      <c r="E416" s="130"/>
      <c r="F416" s="131"/>
    </row>
    <row r="417" spans="1:7" x14ac:dyDescent="0.15">
      <c r="A417" s="7">
        <v>6</v>
      </c>
      <c r="B417" s="7" t="s">
        <v>433</v>
      </c>
      <c r="C417" s="22">
        <v>0</v>
      </c>
      <c r="D417" s="18" t="e">
        <f t="shared" si="97"/>
        <v>#DIV/0!</v>
      </c>
      <c r="E417" s="130"/>
      <c r="F417" s="131"/>
    </row>
    <row r="418" spans="1:7" x14ac:dyDescent="0.15">
      <c r="A418" s="7">
        <v>7</v>
      </c>
      <c r="B418" s="7" t="s">
        <v>215</v>
      </c>
      <c r="C418" s="22">
        <v>0</v>
      </c>
      <c r="D418" s="18" t="e">
        <f t="shared" si="97"/>
        <v>#DIV/0!</v>
      </c>
      <c r="E418" s="130"/>
      <c r="F418" s="131"/>
    </row>
    <row r="419" spans="1:7" x14ac:dyDescent="0.15">
      <c r="A419" s="7">
        <v>8</v>
      </c>
      <c r="B419" s="7" t="s">
        <v>216</v>
      </c>
      <c r="C419" s="22">
        <v>0</v>
      </c>
      <c r="D419" s="18" t="e">
        <f t="shared" si="97"/>
        <v>#DIV/0!</v>
      </c>
      <c r="E419" s="132"/>
      <c r="F419" s="133"/>
    </row>
    <row r="420" spans="1:7" x14ac:dyDescent="0.15">
      <c r="A420" s="58" t="s">
        <v>204</v>
      </c>
      <c r="B420" s="58" t="s">
        <v>208</v>
      </c>
      <c r="C420" s="59">
        <f>SUM(C421:C424)</f>
        <v>0</v>
      </c>
      <c r="D420" s="67"/>
      <c r="E420" s="77"/>
      <c r="F420" s="65" t="e">
        <f>SUM(F421:F424)</f>
        <v>#DIV/0!</v>
      </c>
    </row>
    <row r="421" spans="1:7" x14ac:dyDescent="0.15">
      <c r="A421" s="7">
        <v>1</v>
      </c>
      <c r="B421" s="30" t="s">
        <v>307</v>
      </c>
      <c r="C421" s="22">
        <v>0</v>
      </c>
      <c r="D421" s="25" t="e">
        <f>C421/$C$420</f>
        <v>#DIV/0!</v>
      </c>
      <c r="E421" s="21">
        <v>0</v>
      </c>
      <c r="F421" s="21" t="e">
        <f>D421*E421</f>
        <v>#DIV/0!</v>
      </c>
      <c r="G421" s="1" t="s">
        <v>12</v>
      </c>
    </row>
    <row r="422" spans="1:7" x14ac:dyDescent="0.15">
      <c r="A422" s="7">
        <v>2</v>
      </c>
      <c r="B422" s="30" t="s">
        <v>306</v>
      </c>
      <c r="C422" s="22">
        <v>0</v>
      </c>
      <c r="D422" s="25" t="e">
        <f t="shared" ref="D422:D424" si="98">C422/$C$420</f>
        <v>#DIV/0!</v>
      </c>
      <c r="E422" s="21">
        <v>0.33300000000000002</v>
      </c>
      <c r="F422" s="21" t="e">
        <f t="shared" ref="F422:F429" si="99">D422*E422</f>
        <v>#DIV/0!</v>
      </c>
    </row>
    <row r="423" spans="1:7" x14ac:dyDescent="0.15">
      <c r="A423" s="7">
        <v>3</v>
      </c>
      <c r="B423" s="31" t="s">
        <v>304</v>
      </c>
      <c r="C423" s="22">
        <v>0</v>
      </c>
      <c r="D423" s="25" t="e">
        <f t="shared" si="98"/>
        <v>#DIV/0!</v>
      </c>
      <c r="E423" s="21">
        <v>0.66700000000000004</v>
      </c>
      <c r="F423" s="21" t="e">
        <f t="shared" si="99"/>
        <v>#DIV/0!</v>
      </c>
    </row>
    <row r="424" spans="1:7" x14ac:dyDescent="0.15">
      <c r="A424" s="7">
        <v>4</v>
      </c>
      <c r="B424" s="30" t="s">
        <v>305</v>
      </c>
      <c r="C424" s="22">
        <v>0</v>
      </c>
      <c r="D424" s="25" t="e">
        <f t="shared" si="98"/>
        <v>#DIV/0!</v>
      </c>
      <c r="E424" s="21">
        <v>1</v>
      </c>
      <c r="F424" s="21" t="e">
        <f t="shared" si="99"/>
        <v>#DIV/0!</v>
      </c>
    </row>
    <row r="425" spans="1:7" x14ac:dyDescent="0.15">
      <c r="A425" s="58" t="s">
        <v>206</v>
      </c>
      <c r="B425" s="58" t="s">
        <v>207</v>
      </c>
      <c r="C425" s="59">
        <f>SUM(C426:C429)</f>
        <v>0</v>
      </c>
      <c r="D425" s="67"/>
      <c r="E425" s="77"/>
      <c r="F425" s="65" t="e">
        <f>SUM(F426:F429)</f>
        <v>#DIV/0!</v>
      </c>
    </row>
    <row r="426" spans="1:7" x14ac:dyDescent="0.15">
      <c r="A426" s="7">
        <v>1</v>
      </c>
      <c r="B426" s="30" t="s">
        <v>307</v>
      </c>
      <c r="C426" s="22">
        <v>0</v>
      </c>
      <c r="D426" s="25" t="e">
        <f>C426/$C$425</f>
        <v>#DIV/0!</v>
      </c>
      <c r="E426" s="21">
        <v>0</v>
      </c>
      <c r="F426" s="21" t="e">
        <f t="shared" si="99"/>
        <v>#DIV/0!</v>
      </c>
      <c r="G426" s="1" t="s">
        <v>12</v>
      </c>
    </row>
    <row r="427" spans="1:7" x14ac:dyDescent="0.15">
      <c r="A427" s="7">
        <v>2</v>
      </c>
      <c r="B427" s="30" t="s">
        <v>306</v>
      </c>
      <c r="C427" s="22">
        <v>0</v>
      </c>
      <c r="D427" s="25" t="e">
        <f t="shared" ref="D427:D429" si="100">C427/$C$425</f>
        <v>#DIV/0!</v>
      </c>
      <c r="E427" s="21">
        <v>0.33300000000000002</v>
      </c>
      <c r="F427" s="21" t="e">
        <f t="shared" si="99"/>
        <v>#DIV/0!</v>
      </c>
    </row>
    <row r="428" spans="1:7" x14ac:dyDescent="0.15">
      <c r="A428" s="7">
        <v>3</v>
      </c>
      <c r="B428" s="31" t="s">
        <v>304</v>
      </c>
      <c r="C428" s="22">
        <v>0</v>
      </c>
      <c r="D428" s="25" t="e">
        <f t="shared" si="100"/>
        <v>#DIV/0!</v>
      </c>
      <c r="E428" s="21">
        <v>0.66700000000000004</v>
      </c>
      <c r="F428" s="21" t="e">
        <f t="shared" si="99"/>
        <v>#DIV/0!</v>
      </c>
      <c r="G428" s="1" t="s">
        <v>12</v>
      </c>
    </row>
    <row r="429" spans="1:7" x14ac:dyDescent="0.15">
      <c r="A429" s="7">
        <v>4</v>
      </c>
      <c r="B429" s="30" t="s">
        <v>305</v>
      </c>
      <c r="C429" s="22">
        <v>0</v>
      </c>
      <c r="D429" s="25" t="e">
        <f t="shared" si="100"/>
        <v>#DIV/0!</v>
      </c>
      <c r="E429" s="21">
        <v>1</v>
      </c>
      <c r="F429" s="21" t="e">
        <f t="shared" si="99"/>
        <v>#DIV/0!</v>
      </c>
    </row>
    <row r="430" spans="1:7" x14ac:dyDescent="0.15">
      <c r="A430" s="87"/>
      <c r="B430" s="93" t="s">
        <v>260</v>
      </c>
      <c r="C430" s="88"/>
      <c r="D430" s="84"/>
      <c r="E430" s="89" t="s">
        <v>12</v>
      </c>
      <c r="F430" s="86" t="e">
        <f>F431</f>
        <v>#DIV/0!</v>
      </c>
    </row>
    <row r="431" spans="1:7" x14ac:dyDescent="0.15">
      <c r="A431" s="58" t="s">
        <v>302</v>
      </c>
      <c r="B431" s="58" t="s">
        <v>203</v>
      </c>
      <c r="C431" s="59">
        <f>SUM(C432:C435)</f>
        <v>0</v>
      </c>
      <c r="D431" s="67"/>
      <c r="E431" s="77"/>
      <c r="F431" s="65" t="e">
        <f>SUM(F432:F435)</f>
        <v>#DIV/0!</v>
      </c>
    </row>
    <row r="432" spans="1:7" x14ac:dyDescent="0.15">
      <c r="A432" s="7">
        <v>1</v>
      </c>
      <c r="B432" s="7" t="s">
        <v>256</v>
      </c>
      <c r="C432" s="22">
        <v>0</v>
      </c>
      <c r="D432" s="25" t="e">
        <f>C432/$C$431</f>
        <v>#DIV/0!</v>
      </c>
      <c r="E432" s="21">
        <v>1</v>
      </c>
      <c r="F432" s="21" t="e">
        <f>D432*E432</f>
        <v>#DIV/0!</v>
      </c>
    </row>
    <row r="433" spans="1:6" x14ac:dyDescent="0.15">
      <c r="A433" s="7">
        <v>2</v>
      </c>
      <c r="B433" s="7" t="s">
        <v>257</v>
      </c>
      <c r="C433" s="22">
        <v>0</v>
      </c>
      <c r="D433" s="25" t="e">
        <f t="shared" ref="D433:D435" si="101">C433/$C$431</f>
        <v>#DIV/0!</v>
      </c>
      <c r="E433" s="21">
        <v>0.66700000000000004</v>
      </c>
      <c r="F433" s="21" t="e">
        <f t="shared" ref="F433:F435" si="102">D433*E433</f>
        <v>#DIV/0!</v>
      </c>
    </row>
    <row r="434" spans="1:6" x14ac:dyDescent="0.15">
      <c r="A434" s="7">
        <v>3</v>
      </c>
      <c r="B434" s="7" t="s">
        <v>258</v>
      </c>
      <c r="C434" s="22">
        <v>0</v>
      </c>
      <c r="D434" s="25" t="e">
        <f t="shared" si="101"/>
        <v>#DIV/0!</v>
      </c>
      <c r="E434" s="21">
        <v>0.33300000000000002</v>
      </c>
      <c r="F434" s="21" t="e">
        <f t="shared" si="102"/>
        <v>#DIV/0!</v>
      </c>
    </row>
    <row r="435" spans="1:6" ht="11" customHeight="1" x14ac:dyDescent="0.15">
      <c r="A435" s="7">
        <v>4</v>
      </c>
      <c r="B435" s="7" t="s">
        <v>259</v>
      </c>
      <c r="C435" s="22">
        <v>0</v>
      </c>
      <c r="D435" s="25" t="e">
        <f t="shared" si="101"/>
        <v>#DIV/0!</v>
      </c>
      <c r="E435" s="21">
        <v>0</v>
      </c>
      <c r="F435" s="21" t="e">
        <f t="shared" si="102"/>
        <v>#DIV/0!</v>
      </c>
    </row>
    <row r="436" spans="1:6" x14ac:dyDescent="0.15">
      <c r="A436" s="7">
        <v>99</v>
      </c>
      <c r="B436" s="7" t="s">
        <v>95</v>
      </c>
      <c r="C436" s="22">
        <v>0</v>
      </c>
      <c r="D436" s="26" t="s">
        <v>12</v>
      </c>
      <c r="E436" s="21"/>
      <c r="F436" s="14"/>
    </row>
    <row r="437" spans="1:6" x14ac:dyDescent="0.15">
      <c r="A437" s="87"/>
      <c r="B437" s="93" t="s">
        <v>354</v>
      </c>
      <c r="C437" s="88"/>
      <c r="D437" s="84"/>
      <c r="E437" s="89" t="e">
        <f xml:space="preserve"> F442+F445</f>
        <v>#DIV/0!</v>
      </c>
      <c r="F437" s="86" t="e">
        <f>E437/2</f>
        <v>#DIV/0!</v>
      </c>
    </row>
    <row r="438" spans="1:6" x14ac:dyDescent="0.15">
      <c r="A438" s="58" t="s">
        <v>338</v>
      </c>
      <c r="B438" s="58" t="s">
        <v>341</v>
      </c>
      <c r="C438" s="59">
        <f>SUM(C439:C446)</f>
        <v>0</v>
      </c>
      <c r="D438" s="150" t="s">
        <v>434</v>
      </c>
      <c r="E438" s="151"/>
      <c r="F438" s="152"/>
    </row>
    <row r="439" spans="1:6" x14ac:dyDescent="0.15">
      <c r="A439" s="7">
        <v>1</v>
      </c>
      <c r="B439" s="7" t="s">
        <v>342</v>
      </c>
      <c r="C439" s="98">
        <v>0</v>
      </c>
      <c r="D439" s="153"/>
      <c r="E439" s="154"/>
      <c r="F439" s="155"/>
    </row>
    <row r="440" spans="1:6" x14ac:dyDescent="0.15">
      <c r="A440" s="58" t="s">
        <v>340</v>
      </c>
      <c r="B440" s="58" t="s">
        <v>202</v>
      </c>
      <c r="C440" s="59">
        <f>SUM(C441:C450)</f>
        <v>0</v>
      </c>
      <c r="D440" s="153"/>
      <c r="E440" s="154"/>
      <c r="F440" s="155"/>
    </row>
    <row r="441" spans="1:6" x14ac:dyDescent="0.15">
      <c r="A441" s="7">
        <v>1</v>
      </c>
      <c r="B441" s="7" t="s">
        <v>339</v>
      </c>
      <c r="C441" s="98">
        <v>0</v>
      </c>
      <c r="D441" s="156"/>
      <c r="E441" s="157"/>
      <c r="F441" s="158"/>
    </row>
    <row r="442" spans="1:6" x14ac:dyDescent="0.15">
      <c r="A442" s="99" t="s">
        <v>343</v>
      </c>
      <c r="B442" s="99" t="s">
        <v>348</v>
      </c>
      <c r="C442" s="100">
        <f>SUM(C443:C444)</f>
        <v>0</v>
      </c>
      <c r="D442" s="101"/>
      <c r="E442" s="102"/>
      <c r="F442" s="103" t="e">
        <f>SUM(F443:F444)</f>
        <v>#DIV/0!</v>
      </c>
    </row>
    <row r="443" spans="1:6" x14ac:dyDescent="0.15">
      <c r="A443" s="7">
        <v>1</v>
      </c>
      <c r="B443" s="7" t="s">
        <v>349</v>
      </c>
      <c r="C443" s="98">
        <v>0</v>
      </c>
      <c r="D443" s="25" t="e">
        <f>C443/$C$442</f>
        <v>#DIV/0!</v>
      </c>
      <c r="E443" s="21">
        <v>0</v>
      </c>
      <c r="F443" s="21" t="e">
        <f>D443*E443</f>
        <v>#DIV/0!</v>
      </c>
    </row>
    <row r="444" spans="1:6" x14ac:dyDescent="0.15">
      <c r="A444" s="7">
        <v>2</v>
      </c>
      <c r="B444" s="7" t="s">
        <v>350</v>
      </c>
      <c r="C444" s="98">
        <v>0</v>
      </c>
      <c r="D444" s="25" t="e">
        <f>C444/$C$442</f>
        <v>#DIV/0!</v>
      </c>
      <c r="E444" s="21">
        <v>1</v>
      </c>
      <c r="F444" s="21" t="e">
        <f t="shared" ref="F444" si="103">D444*E444</f>
        <v>#DIV/0!</v>
      </c>
    </row>
    <row r="445" spans="1:6" x14ac:dyDescent="0.15">
      <c r="A445" s="99" t="s">
        <v>435</v>
      </c>
      <c r="B445" s="99" t="s">
        <v>344</v>
      </c>
      <c r="C445" s="100">
        <f>SUM(C446:C448)</f>
        <v>0</v>
      </c>
      <c r="D445" s="101"/>
      <c r="E445" s="102"/>
      <c r="F445" s="103" t="e">
        <f>SUM(F446:F448)</f>
        <v>#DIV/0!</v>
      </c>
    </row>
    <row r="446" spans="1:6" x14ac:dyDescent="0.15">
      <c r="A446" s="7">
        <v>1</v>
      </c>
      <c r="B446" s="7" t="s">
        <v>351</v>
      </c>
      <c r="C446" s="22">
        <v>0</v>
      </c>
      <c r="D446" s="25" t="e">
        <f>C446/$C$445</f>
        <v>#DIV/0!</v>
      </c>
      <c r="E446" s="21">
        <v>1</v>
      </c>
      <c r="F446" s="21" t="e">
        <f>D446*E446</f>
        <v>#DIV/0!</v>
      </c>
    </row>
    <row r="447" spans="1:6" x14ac:dyDescent="0.15">
      <c r="A447" s="7">
        <v>2</v>
      </c>
      <c r="B447" s="7" t="s">
        <v>352</v>
      </c>
      <c r="C447" s="22">
        <v>0</v>
      </c>
      <c r="D447" s="25" t="e">
        <f t="shared" ref="D447:D448" si="104">C447/$C$445</f>
        <v>#DIV/0!</v>
      </c>
      <c r="E447" s="21">
        <v>0.5</v>
      </c>
      <c r="F447" s="21" t="e">
        <f t="shared" ref="F447:F448" si="105">D447*E447</f>
        <v>#DIV/0!</v>
      </c>
    </row>
    <row r="448" spans="1:6" x14ac:dyDescent="0.15">
      <c r="A448" s="7">
        <v>3</v>
      </c>
      <c r="B448" s="7" t="s">
        <v>353</v>
      </c>
      <c r="C448" s="22">
        <v>0</v>
      </c>
      <c r="D448" s="25" t="e">
        <f t="shared" si="104"/>
        <v>#DIV/0!</v>
      </c>
      <c r="E448" s="21">
        <v>0</v>
      </c>
      <c r="F448" s="21" t="e">
        <f t="shared" si="105"/>
        <v>#DIV/0!</v>
      </c>
    </row>
    <row r="449" spans="1:6" x14ac:dyDescent="0.15">
      <c r="A449" s="87"/>
      <c r="B449" s="93" t="s">
        <v>254</v>
      </c>
      <c r="C449" s="88"/>
      <c r="D449" s="84"/>
      <c r="E449" s="89" t="e">
        <f xml:space="preserve"> F450+F454+F458</f>
        <v>#DIV/0!</v>
      </c>
      <c r="F449" s="86" t="e">
        <f>E449/3</f>
        <v>#DIV/0!</v>
      </c>
    </row>
    <row r="450" spans="1:6" x14ac:dyDescent="0.15">
      <c r="A450" s="58" t="s">
        <v>201</v>
      </c>
      <c r="B450" s="58" t="s">
        <v>177</v>
      </c>
      <c r="C450" s="59">
        <f>SUM(C451:C452)</f>
        <v>0</v>
      </c>
      <c r="D450" s="67"/>
      <c r="E450" s="77"/>
      <c r="F450" s="65" t="e">
        <f>SUM(F451:F452)</f>
        <v>#DIV/0!</v>
      </c>
    </row>
    <row r="451" spans="1:6" x14ac:dyDescent="0.15">
      <c r="A451" s="7">
        <v>1</v>
      </c>
      <c r="B451" s="7" t="s">
        <v>96</v>
      </c>
      <c r="C451" s="22">
        <v>0</v>
      </c>
      <c r="D451" s="18" t="e">
        <f>C451/$C$450</f>
        <v>#DIV/0!</v>
      </c>
      <c r="E451" s="21">
        <v>1</v>
      </c>
      <c r="F451" s="21" t="e">
        <f>D451*E451</f>
        <v>#DIV/0!</v>
      </c>
    </row>
    <row r="452" spans="1:6" x14ac:dyDescent="0.15">
      <c r="A452" s="7">
        <v>2</v>
      </c>
      <c r="B452" s="7" t="s">
        <v>97</v>
      </c>
      <c r="C452" s="22">
        <v>0</v>
      </c>
      <c r="D452" s="18" t="e">
        <f>C452/$C$450</f>
        <v>#DIV/0!</v>
      </c>
      <c r="E452" s="21">
        <v>0</v>
      </c>
      <c r="F452" s="21" t="e">
        <f t="shared" ref="F452:F460" si="106">D452*E452</f>
        <v>#DIV/0!</v>
      </c>
    </row>
    <row r="453" spans="1:6" x14ac:dyDescent="0.15">
      <c r="A453" s="7">
        <v>99</v>
      </c>
      <c r="B453" s="7" t="s">
        <v>95</v>
      </c>
      <c r="C453" s="22">
        <v>0</v>
      </c>
      <c r="D453" s="20" t="s">
        <v>12</v>
      </c>
      <c r="E453" s="21"/>
      <c r="F453" s="21"/>
    </row>
    <row r="454" spans="1:6" x14ac:dyDescent="0.15">
      <c r="A454" s="58" t="s">
        <v>253</v>
      </c>
      <c r="B454" s="58" t="s">
        <v>178</v>
      </c>
      <c r="C454" s="59">
        <f>SUM(C455:C456)</f>
        <v>0</v>
      </c>
      <c r="D454" s="67"/>
      <c r="E454" s="77"/>
      <c r="F454" s="65" t="e">
        <f>SUM(F455:F456)</f>
        <v>#DIV/0!</v>
      </c>
    </row>
    <row r="455" spans="1:6" x14ac:dyDescent="0.15">
      <c r="A455" s="7">
        <v>1</v>
      </c>
      <c r="B455" s="7" t="s">
        <v>96</v>
      </c>
      <c r="C455" s="22">
        <v>0</v>
      </c>
      <c r="D455" s="18" t="e">
        <f>C455/$C$454</f>
        <v>#DIV/0!</v>
      </c>
      <c r="E455" s="21">
        <v>1</v>
      </c>
      <c r="F455" s="21" t="e">
        <f t="shared" si="106"/>
        <v>#DIV/0!</v>
      </c>
    </row>
    <row r="456" spans="1:6" x14ac:dyDescent="0.15">
      <c r="A456" s="7">
        <v>2</v>
      </c>
      <c r="B456" s="7" t="s">
        <v>97</v>
      </c>
      <c r="C456" s="22">
        <v>0</v>
      </c>
      <c r="D456" s="18" t="e">
        <f>C456/$C$454</f>
        <v>#DIV/0!</v>
      </c>
      <c r="E456" s="21">
        <v>0</v>
      </c>
      <c r="F456" s="21" t="e">
        <f t="shared" si="106"/>
        <v>#DIV/0!</v>
      </c>
    </row>
    <row r="457" spans="1:6" x14ac:dyDescent="0.15">
      <c r="A457" s="7">
        <v>99</v>
      </c>
      <c r="B457" s="7" t="s">
        <v>95</v>
      </c>
      <c r="C457" s="22">
        <v>0</v>
      </c>
      <c r="D457" s="20" t="s">
        <v>12</v>
      </c>
      <c r="E457" s="21"/>
      <c r="F457" s="21"/>
    </row>
    <row r="458" spans="1:6" x14ac:dyDescent="0.15">
      <c r="A458" s="58" t="s">
        <v>128</v>
      </c>
      <c r="B458" s="58" t="s">
        <v>179</v>
      </c>
      <c r="C458" s="59">
        <f>SUM(C459:C460)</f>
        <v>0</v>
      </c>
      <c r="D458" s="67"/>
      <c r="E458" s="77"/>
      <c r="F458" s="65" t="e">
        <f>SUM(F459:F460)</f>
        <v>#DIV/0!</v>
      </c>
    </row>
    <row r="459" spans="1:6" x14ac:dyDescent="0.15">
      <c r="A459" s="7">
        <v>1</v>
      </c>
      <c r="B459" s="7" t="s">
        <v>96</v>
      </c>
      <c r="C459" s="22">
        <v>0</v>
      </c>
      <c r="D459" s="18" t="e">
        <f>C459/$C$458</f>
        <v>#DIV/0!</v>
      </c>
      <c r="E459" s="21">
        <v>1</v>
      </c>
      <c r="F459" s="21" t="e">
        <f t="shared" si="106"/>
        <v>#DIV/0!</v>
      </c>
    </row>
    <row r="460" spans="1:6" x14ac:dyDescent="0.15">
      <c r="A460" s="7">
        <v>2</v>
      </c>
      <c r="B460" s="7" t="s">
        <v>97</v>
      </c>
      <c r="C460" s="22">
        <v>0</v>
      </c>
      <c r="D460" s="18" t="e">
        <f>C460/$C$458</f>
        <v>#DIV/0!</v>
      </c>
      <c r="E460" s="21">
        <v>0</v>
      </c>
      <c r="F460" s="21" t="e">
        <f t="shared" si="106"/>
        <v>#DIV/0!</v>
      </c>
    </row>
    <row r="461" spans="1:6" x14ac:dyDescent="0.15">
      <c r="A461" s="7">
        <v>99</v>
      </c>
      <c r="B461" s="7" t="s">
        <v>95</v>
      </c>
      <c r="C461" s="22">
        <v>0</v>
      </c>
      <c r="D461" s="20" t="s">
        <v>12</v>
      </c>
      <c r="E461" s="21"/>
      <c r="F461" s="14"/>
    </row>
    <row r="462" spans="1:6" x14ac:dyDescent="0.15">
      <c r="A462" s="58" t="s">
        <v>355</v>
      </c>
      <c r="B462" s="58" t="s">
        <v>356</v>
      </c>
      <c r="C462" s="59">
        <f>SUM(C463:C467)</f>
        <v>0</v>
      </c>
      <c r="D462" s="67"/>
      <c r="E462" s="77"/>
      <c r="F462" s="65" t="e">
        <f>SUM(F463:F467)</f>
        <v>#DIV/0!</v>
      </c>
    </row>
    <row r="463" spans="1:6" x14ac:dyDescent="0.15">
      <c r="A463" s="7">
        <v>1</v>
      </c>
      <c r="B463" s="7" t="s">
        <v>357</v>
      </c>
      <c r="C463" s="22">
        <v>0</v>
      </c>
      <c r="D463" s="104" t="e">
        <f>C463/$C$462</f>
        <v>#DIV/0!</v>
      </c>
      <c r="E463" s="21">
        <v>1</v>
      </c>
      <c r="F463" s="14" t="e">
        <f>D463*E463</f>
        <v>#DIV/0!</v>
      </c>
    </row>
    <row r="464" spans="1:6" x14ac:dyDescent="0.15">
      <c r="A464" s="7">
        <v>2</v>
      </c>
      <c r="B464" s="7" t="s">
        <v>358</v>
      </c>
      <c r="C464" s="22">
        <v>0</v>
      </c>
      <c r="D464" s="104" t="e">
        <f t="shared" ref="D464:D467" si="107">C464/$C$462</f>
        <v>#DIV/0!</v>
      </c>
      <c r="E464" s="21">
        <v>0.75</v>
      </c>
      <c r="F464" s="14" t="e">
        <f t="shared" ref="F464:F467" si="108">D464*E464</f>
        <v>#DIV/0!</v>
      </c>
    </row>
    <row r="465" spans="1:6" x14ac:dyDescent="0.15">
      <c r="A465" s="7">
        <v>3</v>
      </c>
      <c r="B465" s="7" t="s">
        <v>359</v>
      </c>
      <c r="C465" s="22">
        <v>0</v>
      </c>
      <c r="D465" s="104" t="e">
        <f t="shared" si="107"/>
        <v>#DIV/0!</v>
      </c>
      <c r="E465" s="21">
        <v>0.5</v>
      </c>
      <c r="F465" s="14" t="e">
        <f t="shared" si="108"/>
        <v>#DIV/0!</v>
      </c>
    </row>
    <row r="466" spans="1:6" x14ac:dyDescent="0.15">
      <c r="A466" s="7">
        <v>4</v>
      </c>
      <c r="B466" s="7" t="s">
        <v>369</v>
      </c>
      <c r="C466" s="22">
        <v>0</v>
      </c>
      <c r="D466" s="104" t="e">
        <f t="shared" si="107"/>
        <v>#DIV/0!</v>
      </c>
      <c r="E466" s="21">
        <v>0.25</v>
      </c>
      <c r="F466" s="14" t="e">
        <f t="shared" si="108"/>
        <v>#DIV/0!</v>
      </c>
    </row>
    <row r="467" spans="1:6" x14ac:dyDescent="0.15">
      <c r="A467" s="7">
        <v>5</v>
      </c>
      <c r="B467" s="7" t="s">
        <v>360</v>
      </c>
      <c r="C467" s="22">
        <v>0</v>
      </c>
      <c r="D467" s="104" t="e">
        <f t="shared" si="107"/>
        <v>#DIV/0!</v>
      </c>
      <c r="E467" s="21">
        <v>0</v>
      </c>
      <c r="F467" s="14" t="e">
        <f t="shared" si="108"/>
        <v>#DIV/0!</v>
      </c>
    </row>
    <row r="468" spans="1:6" x14ac:dyDescent="0.15">
      <c r="A468" s="7">
        <v>99</v>
      </c>
      <c r="B468" s="7" t="s">
        <v>95</v>
      </c>
      <c r="C468" s="22">
        <v>0</v>
      </c>
      <c r="D468" s="20"/>
      <c r="E468" s="21"/>
      <c r="F468" s="14"/>
    </row>
    <row r="469" spans="1:6" x14ac:dyDescent="0.15">
      <c r="A469" s="87"/>
      <c r="B469" s="93" t="s">
        <v>361</v>
      </c>
      <c r="C469" s="88"/>
      <c r="D469" s="84"/>
      <c r="E469" s="89" t="s">
        <v>12</v>
      </c>
      <c r="F469" s="86" t="e">
        <f>SUM(F470)</f>
        <v>#DIV/0!</v>
      </c>
    </row>
    <row r="470" spans="1:6" x14ac:dyDescent="0.15">
      <c r="A470" s="58" t="s">
        <v>362</v>
      </c>
      <c r="B470" s="58" t="s">
        <v>363</v>
      </c>
      <c r="C470" s="59">
        <f>SUM(C471:C474)</f>
        <v>0</v>
      </c>
      <c r="D470" s="67"/>
      <c r="E470" s="77"/>
      <c r="F470" s="65" t="e">
        <f>SUM(F471:F474)</f>
        <v>#DIV/0!</v>
      </c>
    </row>
    <row r="471" spans="1:6" x14ac:dyDescent="0.15">
      <c r="A471" s="7">
        <v>1</v>
      </c>
      <c r="B471" s="7" t="s">
        <v>365</v>
      </c>
      <c r="C471" s="22">
        <v>0</v>
      </c>
      <c r="D471" s="104" t="e">
        <f>C471/$C$470</f>
        <v>#DIV/0!</v>
      </c>
      <c r="E471" s="21">
        <v>1</v>
      </c>
      <c r="F471" s="14" t="e">
        <f>D471*E471</f>
        <v>#DIV/0!</v>
      </c>
    </row>
    <row r="472" spans="1:6" x14ac:dyDescent="0.15">
      <c r="A472" s="7">
        <v>2</v>
      </c>
      <c r="B472" s="7" t="s">
        <v>366</v>
      </c>
      <c r="C472" s="22">
        <v>0</v>
      </c>
      <c r="D472" s="104" t="e">
        <f t="shared" ref="D472:D474" si="109">C472/$C$470</f>
        <v>#DIV/0!</v>
      </c>
      <c r="E472" s="21">
        <v>0.66700000000000004</v>
      </c>
      <c r="F472" s="14" t="e">
        <f t="shared" ref="F472:F474" si="110">D472*E472</f>
        <v>#DIV/0!</v>
      </c>
    </row>
    <row r="473" spans="1:6" ht="15" customHeight="1" x14ac:dyDescent="0.15">
      <c r="A473" s="7">
        <v>3</v>
      </c>
      <c r="B473" s="7" t="s">
        <v>367</v>
      </c>
      <c r="C473" s="22">
        <v>0</v>
      </c>
      <c r="D473" s="104" t="e">
        <f t="shared" si="109"/>
        <v>#DIV/0!</v>
      </c>
      <c r="E473" s="21">
        <v>0.33300000000000002</v>
      </c>
      <c r="F473" s="14" t="e">
        <f t="shared" si="110"/>
        <v>#DIV/0!</v>
      </c>
    </row>
    <row r="474" spans="1:6" x14ac:dyDescent="0.15">
      <c r="A474" s="7">
        <v>4</v>
      </c>
      <c r="B474" s="7" t="s">
        <v>368</v>
      </c>
      <c r="C474" s="22">
        <v>0</v>
      </c>
      <c r="D474" s="104" t="e">
        <f t="shared" si="109"/>
        <v>#DIV/0!</v>
      </c>
      <c r="E474" s="21">
        <v>0</v>
      </c>
      <c r="F474" s="14" t="e">
        <f t="shared" si="110"/>
        <v>#DIV/0!</v>
      </c>
    </row>
    <row r="475" spans="1:6" x14ac:dyDescent="0.15">
      <c r="A475" s="7">
        <v>99</v>
      </c>
      <c r="B475" s="7" t="s">
        <v>95</v>
      </c>
      <c r="C475" s="22">
        <v>0</v>
      </c>
      <c r="D475" s="20"/>
      <c r="E475" s="21"/>
      <c r="F475" s="14"/>
    </row>
    <row r="476" spans="1:6" ht="15" x14ac:dyDescent="0.2">
      <c r="A476" s="53" t="s">
        <v>129</v>
      </c>
      <c r="B476" s="54" t="s">
        <v>281</v>
      </c>
      <c r="C476" s="49"/>
      <c r="D476" s="50"/>
      <c r="E476" s="94" t="e">
        <f>F477+F526</f>
        <v>#DIV/0!</v>
      </c>
      <c r="F476" s="56" t="e">
        <f>E476/2</f>
        <v>#DIV/0!</v>
      </c>
    </row>
    <row r="477" spans="1:6" x14ac:dyDescent="0.15">
      <c r="A477" s="87"/>
      <c r="B477" s="46" t="s">
        <v>264</v>
      </c>
      <c r="C477" s="88"/>
      <c r="D477" s="84"/>
      <c r="E477" s="89" t="e">
        <f>F478+F485+F492+F496+#REF!+F508+F514+F520</f>
        <v>#DIV/0!</v>
      </c>
      <c r="F477" s="86" t="e">
        <f>E477/7</f>
        <v>#DIV/0!</v>
      </c>
    </row>
    <row r="478" spans="1:6" x14ac:dyDescent="0.15">
      <c r="A478" s="58" t="s">
        <v>130</v>
      </c>
      <c r="B478" s="58" t="s">
        <v>309</v>
      </c>
      <c r="C478" s="59">
        <f>SUM(C479:C483)</f>
        <v>0</v>
      </c>
      <c r="D478" s="67"/>
      <c r="E478" s="77"/>
      <c r="F478" s="65" t="e">
        <f>SUM(F479:F482)</f>
        <v>#DIV/0!</v>
      </c>
    </row>
    <row r="479" spans="1:6" x14ac:dyDescent="0.15">
      <c r="A479" s="7">
        <v>1</v>
      </c>
      <c r="B479" s="7" t="s">
        <v>265</v>
      </c>
      <c r="C479" s="22">
        <v>0</v>
      </c>
      <c r="D479" s="18" t="e">
        <f>C479/$C$478</f>
        <v>#DIV/0!</v>
      </c>
      <c r="E479" s="21">
        <v>0.4</v>
      </c>
      <c r="F479" s="21" t="e">
        <f>D479*E479</f>
        <v>#DIV/0!</v>
      </c>
    </row>
    <row r="480" spans="1:6" x14ac:dyDescent="0.15">
      <c r="A480" s="7">
        <v>2</v>
      </c>
      <c r="B480" s="7" t="s">
        <v>266</v>
      </c>
      <c r="C480" s="22">
        <v>0</v>
      </c>
      <c r="D480" s="18" t="e">
        <f t="shared" ref="D480:D483" si="111">C480/$C$478</f>
        <v>#DIV/0!</v>
      </c>
      <c r="E480" s="21">
        <v>0.8</v>
      </c>
      <c r="F480" s="21" t="e">
        <f t="shared" ref="F480:F534" si="112">D480*E480</f>
        <v>#DIV/0!</v>
      </c>
    </row>
    <row r="481" spans="1:6" x14ac:dyDescent="0.15">
      <c r="A481" s="7">
        <v>3</v>
      </c>
      <c r="B481" s="7" t="s">
        <v>267</v>
      </c>
      <c r="C481" s="22">
        <v>0</v>
      </c>
      <c r="D481" s="18" t="e">
        <f t="shared" si="111"/>
        <v>#DIV/0!</v>
      </c>
      <c r="E481" s="21">
        <v>1</v>
      </c>
      <c r="F481" s="21" t="e">
        <f t="shared" si="112"/>
        <v>#DIV/0!</v>
      </c>
    </row>
    <row r="482" spans="1:6" x14ac:dyDescent="0.15">
      <c r="A482" s="7">
        <v>4</v>
      </c>
      <c r="B482" s="7" t="s">
        <v>268</v>
      </c>
      <c r="C482" s="22">
        <v>0</v>
      </c>
      <c r="D482" s="18" t="e">
        <f t="shared" si="111"/>
        <v>#DIV/0!</v>
      </c>
      <c r="E482" s="21">
        <v>1</v>
      </c>
      <c r="F482" s="21" t="e">
        <f t="shared" si="112"/>
        <v>#DIV/0!</v>
      </c>
    </row>
    <row r="483" spans="1:6" x14ac:dyDescent="0.15">
      <c r="A483" s="7">
        <v>88</v>
      </c>
      <c r="B483" s="7" t="s">
        <v>103</v>
      </c>
      <c r="C483" s="22">
        <v>0</v>
      </c>
      <c r="D483" s="18" t="e">
        <f t="shared" si="111"/>
        <v>#DIV/0!</v>
      </c>
      <c r="E483" s="21" t="s">
        <v>12</v>
      </c>
      <c r="F483" s="21" t="s">
        <v>12</v>
      </c>
    </row>
    <row r="484" spans="1:6" x14ac:dyDescent="0.15">
      <c r="A484" s="7">
        <v>99</v>
      </c>
      <c r="B484" s="7" t="s">
        <v>95</v>
      </c>
      <c r="C484" s="22">
        <v>0</v>
      </c>
      <c r="D484" s="20" t="e">
        <f>SUM(D479:D483)</f>
        <v>#DIV/0!</v>
      </c>
      <c r="E484" s="21" t="s">
        <v>12</v>
      </c>
      <c r="F484" s="21" t="s">
        <v>12</v>
      </c>
    </row>
    <row r="485" spans="1:6" x14ac:dyDescent="0.15">
      <c r="A485" s="58" t="s">
        <v>370</v>
      </c>
      <c r="B485" s="58" t="s">
        <v>269</v>
      </c>
      <c r="C485" s="59">
        <f>SUM(C486:C490)</f>
        <v>0</v>
      </c>
      <c r="D485" s="67"/>
      <c r="E485" s="77"/>
      <c r="F485" s="65" t="e">
        <f>SUM(F486:F489)</f>
        <v>#DIV/0!</v>
      </c>
    </row>
    <row r="486" spans="1:6" x14ac:dyDescent="0.15">
      <c r="A486" s="7">
        <v>1</v>
      </c>
      <c r="B486" s="7" t="s">
        <v>270</v>
      </c>
      <c r="C486" s="22">
        <v>0</v>
      </c>
      <c r="D486" s="18" t="e">
        <f>C486/$C$485</f>
        <v>#DIV/0!</v>
      </c>
      <c r="E486" s="21">
        <v>0</v>
      </c>
      <c r="F486" s="21" t="e">
        <f t="shared" si="112"/>
        <v>#DIV/0!</v>
      </c>
    </row>
    <row r="487" spans="1:6" x14ac:dyDescent="0.15">
      <c r="A487" s="7">
        <v>2</v>
      </c>
      <c r="B487" s="7" t="s">
        <v>271</v>
      </c>
      <c r="C487" s="22">
        <v>0</v>
      </c>
      <c r="D487" s="18" t="e">
        <f t="shared" ref="D487:D490" si="113">C487/$C$485</f>
        <v>#DIV/0!</v>
      </c>
      <c r="E487" s="21">
        <v>0.33300000000000002</v>
      </c>
      <c r="F487" s="21" t="e">
        <f t="shared" si="112"/>
        <v>#DIV/0!</v>
      </c>
    </row>
    <row r="488" spans="1:6" x14ac:dyDescent="0.15">
      <c r="A488" s="7">
        <v>3</v>
      </c>
      <c r="B488" s="7" t="s">
        <v>272</v>
      </c>
      <c r="C488" s="22">
        <v>0</v>
      </c>
      <c r="D488" s="18" t="e">
        <f t="shared" si="113"/>
        <v>#DIV/0!</v>
      </c>
      <c r="E488" s="21">
        <v>0.66700000000000004</v>
      </c>
      <c r="F488" s="21" t="e">
        <f t="shared" si="112"/>
        <v>#DIV/0!</v>
      </c>
    </row>
    <row r="489" spans="1:6" x14ac:dyDescent="0.15">
      <c r="A489" s="7">
        <v>4</v>
      </c>
      <c r="B489" s="7" t="s">
        <v>273</v>
      </c>
      <c r="C489" s="22">
        <v>0</v>
      </c>
      <c r="D489" s="18" t="e">
        <f t="shared" si="113"/>
        <v>#DIV/0!</v>
      </c>
      <c r="E489" s="21">
        <v>1</v>
      </c>
      <c r="F489" s="21" t="e">
        <f t="shared" si="112"/>
        <v>#DIV/0!</v>
      </c>
    </row>
    <row r="490" spans="1:6" x14ac:dyDescent="0.15">
      <c r="A490" s="7">
        <v>88</v>
      </c>
      <c r="B490" s="7" t="s">
        <v>103</v>
      </c>
      <c r="C490" s="22">
        <v>0</v>
      </c>
      <c r="D490" s="18" t="e">
        <f t="shared" si="113"/>
        <v>#DIV/0!</v>
      </c>
      <c r="E490" s="21"/>
      <c r="F490" s="21" t="s">
        <v>12</v>
      </c>
    </row>
    <row r="491" spans="1:6" x14ac:dyDescent="0.15">
      <c r="A491" s="7">
        <v>99</v>
      </c>
      <c r="B491" s="7" t="s">
        <v>95</v>
      </c>
      <c r="C491" s="22">
        <v>0</v>
      </c>
      <c r="D491" s="20" t="e">
        <f>SUM(D486:D490)</f>
        <v>#DIV/0!</v>
      </c>
      <c r="E491" s="21"/>
      <c r="F491" s="21" t="s">
        <v>12</v>
      </c>
    </row>
    <row r="492" spans="1:6" x14ac:dyDescent="0.15">
      <c r="A492" s="58" t="s">
        <v>274</v>
      </c>
      <c r="B492" s="58" t="s">
        <v>436</v>
      </c>
      <c r="C492" s="59">
        <f>SUM(C493:C494)</f>
        <v>0</v>
      </c>
      <c r="D492" s="67"/>
      <c r="E492" s="77"/>
      <c r="F492" s="65" t="e">
        <f>SUM(F493:F494)</f>
        <v>#DIV/0!</v>
      </c>
    </row>
    <row r="493" spans="1:6" x14ac:dyDescent="0.15">
      <c r="A493" s="7">
        <v>1</v>
      </c>
      <c r="B493" s="7" t="s">
        <v>96</v>
      </c>
      <c r="C493" s="22">
        <v>0</v>
      </c>
      <c r="D493" s="18" t="e">
        <f>C493/$C$492</f>
        <v>#DIV/0!</v>
      </c>
      <c r="E493" s="21">
        <v>1</v>
      </c>
      <c r="F493" s="21" t="e">
        <f t="shared" si="112"/>
        <v>#DIV/0!</v>
      </c>
    </row>
    <row r="494" spans="1:6" x14ac:dyDescent="0.15">
      <c r="A494" s="7">
        <v>2</v>
      </c>
      <c r="B494" s="7" t="s">
        <v>97</v>
      </c>
      <c r="C494" s="22">
        <v>0</v>
      </c>
      <c r="D494" s="18" t="e">
        <f>C494/$C$492</f>
        <v>#DIV/0!</v>
      </c>
      <c r="E494" s="21">
        <v>0</v>
      </c>
      <c r="F494" s="21" t="e">
        <f t="shared" si="112"/>
        <v>#DIV/0!</v>
      </c>
    </row>
    <row r="495" spans="1:6" x14ac:dyDescent="0.15">
      <c r="A495" s="7">
        <v>99</v>
      </c>
      <c r="B495" s="7" t="s">
        <v>95</v>
      </c>
      <c r="C495" s="22">
        <v>0</v>
      </c>
      <c r="D495" s="20" t="e">
        <f>SUM(D493:D494)</f>
        <v>#DIV/0!</v>
      </c>
      <c r="E495" s="21"/>
      <c r="F495" s="21" t="s">
        <v>12</v>
      </c>
    </row>
    <row r="496" spans="1:6" x14ac:dyDescent="0.15">
      <c r="A496" s="58" t="s">
        <v>275</v>
      </c>
      <c r="B496" s="58" t="s">
        <v>376</v>
      </c>
      <c r="C496" s="59">
        <f>SUM(C497:C502)</f>
        <v>0</v>
      </c>
      <c r="D496" s="67"/>
      <c r="E496" s="77"/>
      <c r="F496" s="65" t="e">
        <f>SUM(F497:F501)</f>
        <v>#DIV/0!</v>
      </c>
    </row>
    <row r="497" spans="1:6" x14ac:dyDescent="0.15">
      <c r="A497" s="7">
        <v>1</v>
      </c>
      <c r="B497" s="7" t="s">
        <v>276</v>
      </c>
      <c r="C497" s="22">
        <v>0</v>
      </c>
      <c r="D497" s="18" t="e">
        <f>C497/$C$496</f>
        <v>#DIV/0!</v>
      </c>
      <c r="E497" s="21">
        <v>0.25</v>
      </c>
      <c r="F497" s="21" t="e">
        <f t="shared" si="112"/>
        <v>#DIV/0!</v>
      </c>
    </row>
    <row r="498" spans="1:6" x14ac:dyDescent="0.15">
      <c r="A498" s="7">
        <v>2</v>
      </c>
      <c r="B498" s="7" t="s">
        <v>280</v>
      </c>
      <c r="C498" s="22">
        <v>0</v>
      </c>
      <c r="D498" s="18" t="e">
        <f t="shared" ref="D498:D502" si="114">C498/$C$496</f>
        <v>#DIV/0!</v>
      </c>
      <c r="E498" s="21">
        <v>0</v>
      </c>
      <c r="F498" s="21" t="e">
        <f t="shared" si="112"/>
        <v>#DIV/0!</v>
      </c>
    </row>
    <row r="499" spans="1:6" x14ac:dyDescent="0.15">
      <c r="A499" s="7">
        <v>3</v>
      </c>
      <c r="B499" s="7" t="s">
        <v>279</v>
      </c>
      <c r="C499" s="22">
        <v>0</v>
      </c>
      <c r="D499" s="18" t="e">
        <f t="shared" si="114"/>
        <v>#DIV/0!</v>
      </c>
      <c r="E499" s="21">
        <v>0.75</v>
      </c>
      <c r="F499" s="21" t="e">
        <f t="shared" si="112"/>
        <v>#DIV/0!</v>
      </c>
    </row>
    <row r="500" spans="1:6" x14ac:dyDescent="0.15">
      <c r="A500" s="7">
        <v>4</v>
      </c>
      <c r="B500" s="7" t="s">
        <v>277</v>
      </c>
      <c r="C500" s="22">
        <v>0</v>
      </c>
      <c r="D500" s="18" t="e">
        <f t="shared" si="114"/>
        <v>#DIV/0!</v>
      </c>
      <c r="E500" s="21">
        <v>0.25</v>
      </c>
      <c r="F500" s="21" t="e">
        <f t="shared" si="112"/>
        <v>#DIV/0!</v>
      </c>
    </row>
    <row r="501" spans="1:6" x14ac:dyDescent="0.15">
      <c r="A501" s="7">
        <v>5</v>
      </c>
      <c r="B501" s="7" t="s">
        <v>278</v>
      </c>
      <c r="C501" s="22">
        <v>0</v>
      </c>
      <c r="D501" s="18" t="e">
        <f t="shared" si="114"/>
        <v>#DIV/0!</v>
      </c>
      <c r="E501" s="21">
        <v>1</v>
      </c>
      <c r="F501" s="21" t="e">
        <f t="shared" si="112"/>
        <v>#DIV/0!</v>
      </c>
    </row>
    <row r="502" spans="1:6" x14ac:dyDescent="0.15">
      <c r="A502" s="7">
        <v>88</v>
      </c>
      <c r="B502" s="7" t="s">
        <v>103</v>
      </c>
      <c r="C502" s="22">
        <v>0</v>
      </c>
      <c r="D502" s="18" t="e">
        <f t="shared" si="114"/>
        <v>#DIV/0!</v>
      </c>
      <c r="E502" s="21"/>
      <c r="F502" s="21" t="s">
        <v>12</v>
      </c>
    </row>
    <row r="503" spans="1:6" x14ac:dyDescent="0.15">
      <c r="A503" s="7">
        <v>99</v>
      </c>
      <c r="B503" s="7" t="s">
        <v>95</v>
      </c>
      <c r="C503" s="22">
        <v>0</v>
      </c>
      <c r="D503" s="20" t="e">
        <f>SUM(D497:D502)</f>
        <v>#DIV/0!</v>
      </c>
      <c r="E503" s="21"/>
      <c r="F503" s="21" t="s">
        <v>12</v>
      </c>
    </row>
    <row r="504" spans="1:6" x14ac:dyDescent="0.15">
      <c r="A504" s="58" t="s">
        <v>131</v>
      </c>
      <c r="B504" s="58" t="s">
        <v>377</v>
      </c>
      <c r="C504" s="59">
        <f>SUM(C505:C506)</f>
        <v>0</v>
      </c>
      <c r="D504" s="67"/>
      <c r="E504" s="77"/>
      <c r="F504" s="65" t="s">
        <v>12</v>
      </c>
    </row>
    <row r="505" spans="1:6" x14ac:dyDescent="0.15">
      <c r="A505" s="7">
        <v>1</v>
      </c>
      <c r="B505" s="7" t="s">
        <v>96</v>
      </c>
      <c r="C505" s="22">
        <v>0</v>
      </c>
      <c r="D505" s="18" t="e">
        <f>C505/$C$504</f>
        <v>#DIV/0!</v>
      </c>
      <c r="E505" s="135" t="s">
        <v>327</v>
      </c>
      <c r="F505" s="136"/>
    </row>
    <row r="506" spans="1:6" ht="11" customHeight="1" x14ac:dyDescent="0.15">
      <c r="A506" s="7">
        <v>2</v>
      </c>
      <c r="B506" s="7" t="s">
        <v>97</v>
      </c>
      <c r="C506" s="22">
        <v>0</v>
      </c>
      <c r="D506" s="18" t="e">
        <f t="shared" ref="D506:D507" si="115">C506/$C$504</f>
        <v>#DIV/0!</v>
      </c>
      <c r="E506" s="137"/>
      <c r="F506" s="138"/>
    </row>
    <row r="507" spans="1:6" x14ac:dyDescent="0.15">
      <c r="A507" s="7">
        <v>99</v>
      </c>
      <c r="B507" s="7" t="s">
        <v>95</v>
      </c>
      <c r="C507" s="22">
        <v>0</v>
      </c>
      <c r="D507" s="18" t="e">
        <f t="shared" si="115"/>
        <v>#DIV/0!</v>
      </c>
      <c r="E507" s="139"/>
      <c r="F507" s="140"/>
    </row>
    <row r="508" spans="1:6" x14ac:dyDescent="0.15">
      <c r="A508" s="58" t="s">
        <v>132</v>
      </c>
      <c r="B508" s="58" t="s">
        <v>379</v>
      </c>
      <c r="C508" s="59">
        <f>SUM(C509:C512)</f>
        <v>0</v>
      </c>
      <c r="D508" s="67"/>
      <c r="E508" s="77"/>
      <c r="F508" s="65" t="e">
        <f>SUM(F509:F512)</f>
        <v>#DIV/0!</v>
      </c>
    </row>
    <row r="509" spans="1:6" x14ac:dyDescent="0.15">
      <c r="A509" s="7">
        <v>1</v>
      </c>
      <c r="B509" s="7" t="s">
        <v>437</v>
      </c>
      <c r="C509" s="22">
        <v>0</v>
      </c>
      <c r="D509" s="20" t="e">
        <f>C509/$C$508</f>
        <v>#DIV/0!</v>
      </c>
      <c r="E509" s="21">
        <v>1</v>
      </c>
      <c r="F509" s="21" t="e">
        <f>D509*E509</f>
        <v>#DIV/0!</v>
      </c>
    </row>
    <row r="510" spans="1:6" x14ac:dyDescent="0.15">
      <c r="A510" s="7">
        <v>2</v>
      </c>
      <c r="B510" s="7" t="s">
        <v>381</v>
      </c>
      <c r="C510" s="22">
        <v>0</v>
      </c>
      <c r="D510" s="20" t="e">
        <f t="shared" ref="D510:D512" si="116">C510/$C$508</f>
        <v>#DIV/0!</v>
      </c>
      <c r="E510" s="21">
        <v>1</v>
      </c>
      <c r="F510" s="21" t="e">
        <f t="shared" ref="F510:F512" si="117">D510*E510</f>
        <v>#DIV/0!</v>
      </c>
    </row>
    <row r="511" spans="1:6" x14ac:dyDescent="0.15">
      <c r="A511" s="7">
        <v>3</v>
      </c>
      <c r="B511" s="7" t="s">
        <v>380</v>
      </c>
      <c r="C511" s="22">
        <v>0</v>
      </c>
      <c r="D511" s="20" t="e">
        <f t="shared" si="116"/>
        <v>#DIV/0!</v>
      </c>
      <c r="E511" s="21">
        <v>0.5</v>
      </c>
      <c r="F511" s="21" t="e">
        <f t="shared" si="117"/>
        <v>#DIV/0!</v>
      </c>
    </row>
    <row r="512" spans="1:6" x14ac:dyDescent="0.15">
      <c r="A512" s="7">
        <v>4</v>
      </c>
      <c r="B512" s="7" t="s">
        <v>382</v>
      </c>
      <c r="C512" s="22">
        <v>0</v>
      </c>
      <c r="D512" s="20" t="e">
        <f t="shared" si="116"/>
        <v>#DIV/0!</v>
      </c>
      <c r="E512" s="21">
        <v>0</v>
      </c>
      <c r="F512" s="21" t="e">
        <f t="shared" si="117"/>
        <v>#DIV/0!</v>
      </c>
    </row>
    <row r="513" spans="1:6" x14ac:dyDescent="0.15">
      <c r="A513" s="7">
        <v>99</v>
      </c>
      <c r="B513" s="7" t="s">
        <v>95</v>
      </c>
      <c r="C513" s="22">
        <v>0</v>
      </c>
      <c r="D513" s="20"/>
      <c r="E513" s="21"/>
      <c r="F513" s="21"/>
    </row>
    <row r="514" spans="1:6" x14ac:dyDescent="0.15">
      <c r="A514" s="58" t="s">
        <v>133</v>
      </c>
      <c r="B514" s="58" t="s">
        <v>383</v>
      </c>
      <c r="C514" s="59">
        <f>SUM(C515:C518)</f>
        <v>0</v>
      </c>
      <c r="D514" s="67"/>
      <c r="E514" s="77"/>
      <c r="F514" s="65" t="e">
        <f>SUM(F515:F518)</f>
        <v>#DIV/0!</v>
      </c>
    </row>
    <row r="515" spans="1:6" x14ac:dyDescent="0.15">
      <c r="A515" s="7">
        <v>1</v>
      </c>
      <c r="B515" s="7" t="s">
        <v>384</v>
      </c>
      <c r="C515" s="22">
        <v>0</v>
      </c>
      <c r="D515" s="20" t="e">
        <f>C515/$C$514</f>
        <v>#DIV/0!</v>
      </c>
      <c r="E515" s="21">
        <v>1</v>
      </c>
      <c r="F515" s="21" t="e">
        <f>D515*E515</f>
        <v>#DIV/0!</v>
      </c>
    </row>
    <row r="516" spans="1:6" x14ac:dyDescent="0.15">
      <c r="A516" s="7">
        <v>2</v>
      </c>
      <c r="B516" s="7" t="s">
        <v>385</v>
      </c>
      <c r="C516" s="22">
        <v>0</v>
      </c>
      <c r="D516" s="20" t="e">
        <f t="shared" ref="D516:D518" si="118">C516/$C$514</f>
        <v>#DIV/0!</v>
      </c>
      <c r="E516" s="21">
        <v>0.66700000000000004</v>
      </c>
      <c r="F516" s="21" t="e">
        <f t="shared" ref="F516:F518" si="119">D516*E516</f>
        <v>#DIV/0!</v>
      </c>
    </row>
    <row r="517" spans="1:6" x14ac:dyDescent="0.15">
      <c r="A517" s="7">
        <v>3</v>
      </c>
      <c r="B517" s="7" t="s">
        <v>386</v>
      </c>
      <c r="C517" s="22">
        <v>0</v>
      </c>
      <c r="D517" s="20" t="e">
        <f t="shared" si="118"/>
        <v>#DIV/0!</v>
      </c>
      <c r="E517" s="21">
        <v>0.33300000000000002</v>
      </c>
      <c r="F517" s="21" t="e">
        <f t="shared" si="119"/>
        <v>#DIV/0!</v>
      </c>
    </row>
    <row r="518" spans="1:6" x14ac:dyDescent="0.15">
      <c r="A518" s="7">
        <v>4</v>
      </c>
      <c r="B518" s="7" t="s">
        <v>387</v>
      </c>
      <c r="C518" s="22">
        <v>0</v>
      </c>
      <c r="D518" s="20" t="e">
        <f t="shared" si="118"/>
        <v>#DIV/0!</v>
      </c>
      <c r="E518" s="21">
        <v>0</v>
      </c>
      <c r="F518" s="21" t="e">
        <f t="shared" si="119"/>
        <v>#DIV/0!</v>
      </c>
    </row>
    <row r="519" spans="1:6" x14ac:dyDescent="0.15">
      <c r="A519" s="7">
        <v>99</v>
      </c>
      <c r="B519" s="7" t="s">
        <v>95</v>
      </c>
      <c r="C519" s="22">
        <v>0</v>
      </c>
      <c r="D519" s="20"/>
      <c r="E519" s="21"/>
      <c r="F519" s="21"/>
    </row>
    <row r="520" spans="1:6" x14ac:dyDescent="0.15">
      <c r="A520" s="114" t="s">
        <v>134</v>
      </c>
      <c r="B520" s="115" t="s">
        <v>391</v>
      </c>
      <c r="C520" s="116">
        <f>SUM(C521:C524)</f>
        <v>0</v>
      </c>
      <c r="D520" s="117"/>
      <c r="E520" s="118"/>
      <c r="F520" s="119" t="e">
        <f>SUM(F521:F524)</f>
        <v>#DIV/0!</v>
      </c>
    </row>
    <row r="521" spans="1:6" x14ac:dyDescent="0.15">
      <c r="A521" s="7">
        <v>1</v>
      </c>
      <c r="B521" s="7" t="s">
        <v>388</v>
      </c>
      <c r="C521" s="22">
        <v>0</v>
      </c>
      <c r="D521" s="20" t="e">
        <f>C521/$C$520</f>
        <v>#DIV/0!</v>
      </c>
      <c r="E521" s="21">
        <v>0</v>
      </c>
      <c r="F521" s="21" t="e">
        <f>D521*E521</f>
        <v>#DIV/0!</v>
      </c>
    </row>
    <row r="522" spans="1:6" x14ac:dyDescent="0.15">
      <c r="A522" s="7">
        <v>2</v>
      </c>
      <c r="B522" s="7" t="s">
        <v>390</v>
      </c>
      <c r="C522" s="22">
        <v>0</v>
      </c>
      <c r="D522" s="20" t="e">
        <f t="shared" ref="D522:D524" si="120">C522/$C$520</f>
        <v>#DIV/0!</v>
      </c>
      <c r="E522" s="21">
        <v>1</v>
      </c>
      <c r="F522" s="21" t="e">
        <f t="shared" ref="F522:F524" si="121">D522*E522</f>
        <v>#DIV/0!</v>
      </c>
    </row>
    <row r="523" spans="1:6" x14ac:dyDescent="0.15">
      <c r="A523" s="7">
        <v>3</v>
      </c>
      <c r="B523" s="7" t="s">
        <v>392</v>
      </c>
      <c r="C523" s="22">
        <v>0</v>
      </c>
      <c r="D523" s="20" t="e">
        <f t="shared" si="120"/>
        <v>#DIV/0!</v>
      </c>
      <c r="E523" s="21">
        <v>0</v>
      </c>
      <c r="F523" s="21" t="e">
        <f t="shared" si="121"/>
        <v>#DIV/0!</v>
      </c>
    </row>
    <row r="524" spans="1:6" x14ac:dyDescent="0.15">
      <c r="A524" s="7">
        <v>4</v>
      </c>
      <c r="B524" s="7" t="s">
        <v>393</v>
      </c>
      <c r="C524" s="22">
        <v>0</v>
      </c>
      <c r="D524" s="20" t="e">
        <f t="shared" si="120"/>
        <v>#DIV/0!</v>
      </c>
      <c r="E524" s="21">
        <v>1</v>
      </c>
      <c r="F524" s="21" t="e">
        <f t="shared" si="121"/>
        <v>#DIV/0!</v>
      </c>
    </row>
    <row r="525" spans="1:6" x14ac:dyDescent="0.15">
      <c r="A525" s="7">
        <v>99</v>
      </c>
      <c r="B525" s="7" t="s">
        <v>95</v>
      </c>
      <c r="C525" s="22">
        <v>0</v>
      </c>
      <c r="D525" s="20"/>
      <c r="E525" s="21"/>
      <c r="F525" s="21"/>
    </row>
    <row r="526" spans="1:6" x14ac:dyDescent="0.15">
      <c r="A526" s="87"/>
      <c r="B526" s="46" t="s">
        <v>310</v>
      </c>
      <c r="C526" s="88"/>
      <c r="D526" s="84"/>
      <c r="E526" s="89" t="e">
        <f xml:space="preserve"> F527+F536+F531</f>
        <v>#DIV/0!</v>
      </c>
      <c r="F526" s="86" t="e">
        <f>E526/3</f>
        <v>#DIV/0!</v>
      </c>
    </row>
    <row r="527" spans="1:6" x14ac:dyDescent="0.15">
      <c r="A527" s="58" t="s">
        <v>311</v>
      </c>
      <c r="B527" s="58" t="s">
        <v>312</v>
      </c>
      <c r="C527" s="59">
        <f>SUM(C528:C529)</f>
        <v>0</v>
      </c>
      <c r="D527" s="67"/>
      <c r="E527" s="77"/>
      <c r="F527" s="65" t="e">
        <f>SUM(F528:F529)</f>
        <v>#DIV/0!</v>
      </c>
    </row>
    <row r="528" spans="1:6" x14ac:dyDescent="0.15">
      <c r="A528" s="7">
        <v>1</v>
      </c>
      <c r="B528" s="7" t="s">
        <v>96</v>
      </c>
      <c r="C528" s="22">
        <v>0</v>
      </c>
      <c r="D528" s="18" t="e">
        <f>C528/$C$527</f>
        <v>#DIV/0!</v>
      </c>
      <c r="E528" s="21">
        <v>1</v>
      </c>
      <c r="F528" s="21" t="e">
        <f t="shared" si="112"/>
        <v>#DIV/0!</v>
      </c>
    </row>
    <row r="529" spans="1:6" x14ac:dyDescent="0.15">
      <c r="A529" s="7">
        <v>2</v>
      </c>
      <c r="B529" s="7" t="s">
        <v>97</v>
      </c>
      <c r="C529" s="22">
        <v>0</v>
      </c>
      <c r="D529" s="18" t="e">
        <f t="shared" ref="D529" si="122">C529/$C$527</f>
        <v>#DIV/0!</v>
      </c>
      <c r="E529" s="21">
        <v>0</v>
      </c>
      <c r="F529" s="21" t="e">
        <f t="shared" si="112"/>
        <v>#DIV/0!</v>
      </c>
    </row>
    <row r="530" spans="1:6" x14ac:dyDescent="0.15">
      <c r="A530" s="7">
        <v>99</v>
      </c>
      <c r="B530" s="7" t="s">
        <v>95</v>
      </c>
      <c r="C530" s="22">
        <v>0</v>
      </c>
      <c r="D530" s="20" t="e">
        <f>SUM(D528:D529)</f>
        <v>#DIV/0!</v>
      </c>
      <c r="E530" s="21"/>
      <c r="F530" s="21" t="s">
        <v>12</v>
      </c>
    </row>
    <row r="531" spans="1:6" x14ac:dyDescent="0.15">
      <c r="A531" s="58" t="s">
        <v>394</v>
      </c>
      <c r="B531" s="58" t="s">
        <v>313</v>
      </c>
      <c r="C531" s="59">
        <f>SUM(C532:C534)</f>
        <v>0</v>
      </c>
      <c r="D531" s="77"/>
      <c r="E531" s="77"/>
      <c r="F531" s="65" t="e">
        <f>SUM(F532:F534)</f>
        <v>#DIV/0!</v>
      </c>
    </row>
    <row r="532" spans="1:6" x14ac:dyDescent="0.15">
      <c r="A532" s="7">
        <v>1</v>
      </c>
      <c r="B532" s="7" t="s">
        <v>314</v>
      </c>
      <c r="C532" s="22">
        <v>0</v>
      </c>
      <c r="D532" s="18" t="e">
        <f>C532/$C$531</f>
        <v>#DIV/0!</v>
      </c>
      <c r="E532" s="21">
        <v>0</v>
      </c>
      <c r="F532" s="21" t="e">
        <f t="shared" si="112"/>
        <v>#DIV/0!</v>
      </c>
    </row>
    <row r="533" spans="1:6" x14ac:dyDescent="0.15">
      <c r="A533" s="7">
        <v>2</v>
      </c>
      <c r="B533" s="7" t="s">
        <v>315</v>
      </c>
      <c r="C533" s="22">
        <v>0</v>
      </c>
      <c r="D533" s="18" t="e">
        <f t="shared" ref="D533:D534" si="123">C533/$C$531</f>
        <v>#DIV/0!</v>
      </c>
      <c r="E533" s="21">
        <v>0.5</v>
      </c>
      <c r="F533" s="21" t="e">
        <f t="shared" si="112"/>
        <v>#DIV/0!</v>
      </c>
    </row>
    <row r="534" spans="1:6" x14ac:dyDescent="0.15">
      <c r="A534" s="7">
        <v>3</v>
      </c>
      <c r="B534" s="7" t="s">
        <v>316</v>
      </c>
      <c r="C534" s="22">
        <v>0</v>
      </c>
      <c r="D534" s="18" t="e">
        <f t="shared" si="123"/>
        <v>#DIV/0!</v>
      </c>
      <c r="E534" s="21">
        <v>1</v>
      </c>
      <c r="F534" s="21" t="e">
        <f t="shared" si="112"/>
        <v>#DIV/0!</v>
      </c>
    </row>
    <row r="535" spans="1:6" x14ac:dyDescent="0.15">
      <c r="A535" s="7">
        <v>99</v>
      </c>
      <c r="B535" s="7" t="s">
        <v>95</v>
      </c>
      <c r="C535" s="22">
        <v>0</v>
      </c>
      <c r="D535" s="20" t="e">
        <f>SUM(D532:D534)</f>
        <v>#DIV/0!</v>
      </c>
      <c r="E535" s="21"/>
      <c r="F535" s="21" t="s">
        <v>12</v>
      </c>
    </row>
    <row r="536" spans="1:6" x14ac:dyDescent="0.15">
      <c r="A536" s="58" t="s">
        <v>395</v>
      </c>
      <c r="B536" s="58" t="s">
        <v>378</v>
      </c>
      <c r="C536" s="59">
        <f>SUM(C537:C540)</f>
        <v>0</v>
      </c>
      <c r="D536" s="77"/>
      <c r="E536" s="77"/>
      <c r="F536" s="65" t="e">
        <f>SUM(F537:F540)</f>
        <v>#DIV/0!</v>
      </c>
    </row>
    <row r="537" spans="1:6" x14ac:dyDescent="0.15">
      <c r="A537" s="7">
        <v>1</v>
      </c>
      <c r="B537" s="7" t="s">
        <v>317</v>
      </c>
      <c r="C537" s="22">
        <v>0</v>
      </c>
      <c r="D537" s="18" t="e">
        <f>C537/$C$536</f>
        <v>#DIV/0!</v>
      </c>
      <c r="E537" s="21">
        <v>1</v>
      </c>
      <c r="F537" s="21" t="e">
        <f>D537*E537</f>
        <v>#DIV/0!</v>
      </c>
    </row>
    <row r="538" spans="1:6" x14ac:dyDescent="0.15">
      <c r="A538" s="7">
        <v>2</v>
      </c>
      <c r="B538" s="7" t="s">
        <v>318</v>
      </c>
      <c r="C538" s="22">
        <v>0</v>
      </c>
      <c r="D538" s="18" t="e">
        <f t="shared" ref="D538:D540" si="124">C538/$C$536</f>
        <v>#DIV/0!</v>
      </c>
      <c r="E538" s="21">
        <v>0.66700000000000004</v>
      </c>
      <c r="F538" s="21" t="e">
        <f t="shared" ref="F538:F540" si="125">D538*E538</f>
        <v>#DIV/0!</v>
      </c>
    </row>
    <row r="539" spans="1:6" x14ac:dyDescent="0.15">
      <c r="A539" s="7">
        <v>3</v>
      </c>
      <c r="B539" s="7" t="s">
        <v>319</v>
      </c>
      <c r="C539" s="22">
        <v>0</v>
      </c>
      <c r="D539" s="18" t="e">
        <f t="shared" si="124"/>
        <v>#DIV/0!</v>
      </c>
      <c r="E539" s="21">
        <v>0.33300000000000002</v>
      </c>
      <c r="F539" s="21" t="e">
        <f t="shared" si="125"/>
        <v>#DIV/0!</v>
      </c>
    </row>
    <row r="540" spans="1:6" x14ac:dyDescent="0.15">
      <c r="A540" s="7">
        <v>4</v>
      </c>
      <c r="B540" s="7" t="s">
        <v>320</v>
      </c>
      <c r="C540" s="22">
        <v>0</v>
      </c>
      <c r="D540" s="18" t="e">
        <f t="shared" si="124"/>
        <v>#DIV/0!</v>
      </c>
      <c r="E540" s="21">
        <v>0</v>
      </c>
      <c r="F540" s="21" t="e">
        <f t="shared" si="125"/>
        <v>#DIV/0!</v>
      </c>
    </row>
    <row r="541" spans="1:6" x14ac:dyDescent="0.15">
      <c r="A541" s="7">
        <v>99</v>
      </c>
      <c r="B541" s="7" t="s">
        <v>95</v>
      </c>
      <c r="C541" s="22">
        <v>0</v>
      </c>
      <c r="D541" s="20" t="e">
        <f>SUM(D537:D540)</f>
        <v>#DIV/0!</v>
      </c>
      <c r="E541" s="21"/>
      <c r="F541" s="21" t="s">
        <v>12</v>
      </c>
    </row>
    <row r="542" spans="1:6" ht="15" x14ac:dyDescent="0.2">
      <c r="A542" s="53" t="s">
        <v>135</v>
      </c>
      <c r="B542" s="54" t="s">
        <v>146</v>
      </c>
      <c r="C542" s="49"/>
      <c r="D542" s="50"/>
      <c r="E542" s="94" t="e">
        <f>F543+F584+F562+F571</f>
        <v>#DIV/0!</v>
      </c>
      <c r="F542" s="56" t="e">
        <f>E542/4</f>
        <v>#DIV/0!</v>
      </c>
    </row>
    <row r="543" spans="1:6" ht="15" customHeight="1" x14ac:dyDescent="0.15">
      <c r="A543" s="87"/>
      <c r="B543" s="93" t="s">
        <v>282</v>
      </c>
      <c r="C543" s="88"/>
      <c r="D543" s="84"/>
      <c r="E543" s="89" t="e">
        <f>F544+F548+F553+F557</f>
        <v>#DIV/0!</v>
      </c>
      <c r="F543" s="86" t="e">
        <f>E543/4</f>
        <v>#DIV/0!</v>
      </c>
    </row>
    <row r="544" spans="1:6" x14ac:dyDescent="0.15">
      <c r="A544" s="58" t="s">
        <v>137</v>
      </c>
      <c r="B544" s="58" t="s">
        <v>389</v>
      </c>
      <c r="C544" s="59">
        <f>SUM(C545:C547)</f>
        <v>0</v>
      </c>
      <c r="D544" s="58"/>
      <c r="E544" s="68"/>
      <c r="F544" s="65" t="e">
        <f>SUM(F545:F547)</f>
        <v>#DIV/0!</v>
      </c>
    </row>
    <row r="545" spans="1:6" x14ac:dyDescent="0.15">
      <c r="A545" s="7">
        <v>1</v>
      </c>
      <c r="B545" s="7" t="s">
        <v>96</v>
      </c>
      <c r="C545" s="22">
        <v>0</v>
      </c>
      <c r="D545" s="18" t="e">
        <f>C545/$C$544</f>
        <v>#DIV/0!</v>
      </c>
      <c r="E545" s="21">
        <v>1</v>
      </c>
      <c r="F545" s="21" t="e">
        <f>D545*E545</f>
        <v>#DIV/0!</v>
      </c>
    </row>
    <row r="546" spans="1:6" x14ac:dyDescent="0.15">
      <c r="A546" s="7">
        <v>2</v>
      </c>
      <c r="B546" s="7" t="s">
        <v>97</v>
      </c>
      <c r="C546" s="22">
        <v>0</v>
      </c>
      <c r="D546" s="18" t="e">
        <f t="shared" ref="D546:D547" si="126">C546/$C$544</f>
        <v>#DIV/0!</v>
      </c>
      <c r="E546" s="21">
        <v>0</v>
      </c>
      <c r="F546" s="21" t="e">
        <f t="shared" ref="F546:F582" si="127">D546*E546</f>
        <v>#DIV/0!</v>
      </c>
    </row>
    <row r="547" spans="1:6" x14ac:dyDescent="0.15">
      <c r="A547" s="7">
        <v>99</v>
      </c>
      <c r="B547" s="7" t="s">
        <v>95</v>
      </c>
      <c r="C547" s="22">
        <v>0</v>
      </c>
      <c r="D547" s="18" t="e">
        <f t="shared" si="126"/>
        <v>#DIV/0!</v>
      </c>
      <c r="E547" s="21">
        <v>0</v>
      </c>
      <c r="F547" s="21" t="e">
        <f t="shared" si="127"/>
        <v>#DIV/0!</v>
      </c>
    </row>
    <row r="548" spans="1:6" x14ac:dyDescent="0.15">
      <c r="A548" s="58" t="s">
        <v>138</v>
      </c>
      <c r="B548" s="58" t="s">
        <v>301</v>
      </c>
      <c r="C548" s="59">
        <f>SUM(C549:C552)</f>
        <v>0</v>
      </c>
      <c r="D548" s="67"/>
      <c r="E548" s="77"/>
      <c r="F548" s="65" t="e">
        <f>SUM(F549:F552)</f>
        <v>#DIV/0!</v>
      </c>
    </row>
    <row r="549" spans="1:6" x14ac:dyDescent="0.15">
      <c r="A549" s="7">
        <v>1</v>
      </c>
      <c r="B549" s="7" t="s">
        <v>292</v>
      </c>
      <c r="C549" s="22">
        <v>0</v>
      </c>
      <c r="D549" s="18" t="e">
        <f>C549/$C$548</f>
        <v>#DIV/0!</v>
      </c>
      <c r="E549" s="21">
        <v>1</v>
      </c>
      <c r="F549" s="21" t="e">
        <f t="shared" si="127"/>
        <v>#DIV/0!</v>
      </c>
    </row>
    <row r="550" spans="1:6" x14ac:dyDescent="0.15">
      <c r="A550" s="7">
        <v>2</v>
      </c>
      <c r="B550" s="7" t="s">
        <v>293</v>
      </c>
      <c r="C550" s="22">
        <v>0</v>
      </c>
      <c r="D550" s="18" t="e">
        <f t="shared" ref="D550:D552" si="128">C550/$C$548</f>
        <v>#DIV/0!</v>
      </c>
      <c r="E550" s="21">
        <v>0.66700000000000004</v>
      </c>
      <c r="F550" s="21" t="e">
        <f t="shared" si="127"/>
        <v>#DIV/0!</v>
      </c>
    </row>
    <row r="551" spans="1:6" x14ac:dyDescent="0.15">
      <c r="A551" s="7">
        <v>3</v>
      </c>
      <c r="B551" s="7" t="s">
        <v>294</v>
      </c>
      <c r="C551" s="22">
        <v>0</v>
      </c>
      <c r="D551" s="18" t="e">
        <f t="shared" si="128"/>
        <v>#DIV/0!</v>
      </c>
      <c r="E551" s="21">
        <v>0.33300000000000002</v>
      </c>
      <c r="F551" s="21" t="e">
        <f t="shared" si="127"/>
        <v>#DIV/0!</v>
      </c>
    </row>
    <row r="552" spans="1:6" x14ac:dyDescent="0.15">
      <c r="A552" s="7">
        <v>4</v>
      </c>
      <c r="B552" s="7" t="s">
        <v>295</v>
      </c>
      <c r="C552" s="22">
        <v>0</v>
      </c>
      <c r="D552" s="18" t="e">
        <f t="shared" si="128"/>
        <v>#DIV/0!</v>
      </c>
      <c r="E552" s="21">
        <v>0</v>
      </c>
      <c r="F552" s="21" t="e">
        <f t="shared" si="127"/>
        <v>#DIV/0!</v>
      </c>
    </row>
    <row r="553" spans="1:6" x14ac:dyDescent="0.15">
      <c r="A553" s="58" t="s">
        <v>139</v>
      </c>
      <c r="B553" s="58" t="s">
        <v>196</v>
      </c>
      <c r="C553" s="59">
        <f>SUM(C554:C556)</f>
        <v>0</v>
      </c>
      <c r="D553" s="67"/>
      <c r="E553" s="77"/>
      <c r="F553" s="65" t="e">
        <f>SUM(F554:F556)</f>
        <v>#DIV/0!</v>
      </c>
    </row>
    <row r="554" spans="1:6" x14ac:dyDescent="0.15">
      <c r="A554" s="7">
        <v>1</v>
      </c>
      <c r="B554" s="7" t="s">
        <v>96</v>
      </c>
      <c r="C554" s="22">
        <v>0</v>
      </c>
      <c r="D554" s="18" t="e">
        <f>C554/$C$553</f>
        <v>#DIV/0!</v>
      </c>
      <c r="E554" s="21">
        <v>1</v>
      </c>
      <c r="F554" s="21" t="e">
        <f t="shared" si="127"/>
        <v>#DIV/0!</v>
      </c>
    </row>
    <row r="555" spans="1:6" x14ac:dyDescent="0.15">
      <c r="A555" s="7">
        <v>2</v>
      </c>
      <c r="B555" s="7" t="s">
        <v>97</v>
      </c>
      <c r="C555" s="22">
        <v>0</v>
      </c>
      <c r="D555" s="18" t="e">
        <f t="shared" ref="D555:D556" si="129">C555/$C$553</f>
        <v>#DIV/0!</v>
      </c>
      <c r="E555" s="21">
        <v>0</v>
      </c>
      <c r="F555" s="21" t="e">
        <f t="shared" si="127"/>
        <v>#DIV/0!</v>
      </c>
    </row>
    <row r="556" spans="1:6" x14ac:dyDescent="0.15">
      <c r="A556" s="7">
        <v>99</v>
      </c>
      <c r="B556" s="7" t="s">
        <v>95</v>
      </c>
      <c r="C556" s="22">
        <v>0</v>
      </c>
      <c r="D556" s="18" t="e">
        <f t="shared" si="129"/>
        <v>#DIV/0!</v>
      </c>
      <c r="E556" s="21">
        <v>0</v>
      </c>
      <c r="F556" s="21" t="e">
        <f t="shared" si="127"/>
        <v>#DIV/0!</v>
      </c>
    </row>
    <row r="557" spans="1:6" x14ac:dyDescent="0.15">
      <c r="A557" s="58" t="s">
        <v>140</v>
      </c>
      <c r="B557" s="58" t="s">
        <v>300</v>
      </c>
      <c r="C557" s="59">
        <f>SUM(C558:C561)</f>
        <v>0</v>
      </c>
      <c r="D557" s="67"/>
      <c r="E557" s="77"/>
      <c r="F557" s="65" t="e">
        <f>SUM(F558:F561)</f>
        <v>#DIV/0!</v>
      </c>
    </row>
    <row r="558" spans="1:6" x14ac:dyDescent="0.15">
      <c r="A558" s="7">
        <v>1</v>
      </c>
      <c r="B558" s="7" t="s">
        <v>296</v>
      </c>
      <c r="C558" s="22">
        <v>0</v>
      </c>
      <c r="D558" s="18" t="e">
        <f>C558/$C$557</f>
        <v>#DIV/0!</v>
      </c>
      <c r="E558" s="21">
        <v>1</v>
      </c>
      <c r="F558" s="21" t="e">
        <f t="shared" si="127"/>
        <v>#DIV/0!</v>
      </c>
    </row>
    <row r="559" spans="1:6" x14ac:dyDescent="0.15">
      <c r="A559" s="7">
        <v>2</v>
      </c>
      <c r="B559" s="7" t="s">
        <v>297</v>
      </c>
      <c r="C559" s="22">
        <v>0</v>
      </c>
      <c r="D559" s="18" t="e">
        <f t="shared" ref="D559:D561" si="130">C559/$C$557</f>
        <v>#DIV/0!</v>
      </c>
      <c r="E559" s="21">
        <v>0.66700000000000004</v>
      </c>
      <c r="F559" s="21" t="e">
        <f t="shared" si="127"/>
        <v>#DIV/0!</v>
      </c>
    </row>
    <row r="560" spans="1:6" x14ac:dyDescent="0.15">
      <c r="A560" s="7">
        <v>3</v>
      </c>
      <c r="B560" s="7" t="s">
        <v>298</v>
      </c>
      <c r="C560" s="22">
        <v>0</v>
      </c>
      <c r="D560" s="18" t="e">
        <f t="shared" si="130"/>
        <v>#DIV/0!</v>
      </c>
      <c r="E560" s="21">
        <v>0.33300000000000002</v>
      </c>
      <c r="F560" s="21" t="e">
        <f t="shared" si="127"/>
        <v>#DIV/0!</v>
      </c>
    </row>
    <row r="561" spans="1:6" x14ac:dyDescent="0.15">
      <c r="A561" s="7">
        <v>4</v>
      </c>
      <c r="B561" s="7" t="s">
        <v>299</v>
      </c>
      <c r="C561" s="22">
        <v>0</v>
      </c>
      <c r="D561" s="18" t="e">
        <f t="shared" si="130"/>
        <v>#DIV/0!</v>
      </c>
      <c r="E561" s="21">
        <v>0</v>
      </c>
      <c r="F561" s="21" t="e">
        <f t="shared" si="127"/>
        <v>#DIV/0!</v>
      </c>
    </row>
    <row r="562" spans="1:6" x14ac:dyDescent="0.15">
      <c r="A562" s="87"/>
      <c r="B562" s="93" t="s">
        <v>283</v>
      </c>
      <c r="C562" s="88"/>
      <c r="D562" s="84"/>
      <c r="E562" s="89" t="e">
        <f>F563+F567</f>
        <v>#DIV/0!</v>
      </c>
      <c r="F562" s="86" t="e">
        <f>E562/2</f>
        <v>#DIV/0!</v>
      </c>
    </row>
    <row r="563" spans="1:6" ht="12" x14ac:dyDescent="0.15">
      <c r="A563" s="58" t="s">
        <v>141</v>
      </c>
      <c r="B563" s="78" t="s">
        <v>288</v>
      </c>
      <c r="C563" s="59">
        <f>SUM(C564:C565)</f>
        <v>0</v>
      </c>
      <c r="D563" s="67"/>
      <c r="E563" s="77"/>
      <c r="F563" s="65" t="e">
        <f>SUM(F564:F566)</f>
        <v>#DIV/0!</v>
      </c>
    </row>
    <row r="564" spans="1:6" x14ac:dyDescent="0.15">
      <c r="A564" s="7">
        <v>1</v>
      </c>
      <c r="B564" s="7" t="s">
        <v>96</v>
      </c>
      <c r="C564" s="22">
        <v>0</v>
      </c>
      <c r="D564" s="18" t="e">
        <f>C564/$C$563</f>
        <v>#DIV/0!</v>
      </c>
      <c r="E564" s="21">
        <v>1</v>
      </c>
      <c r="F564" s="21" t="e">
        <f t="shared" si="127"/>
        <v>#DIV/0!</v>
      </c>
    </row>
    <row r="565" spans="1:6" x14ac:dyDescent="0.15">
      <c r="A565" s="7">
        <v>2</v>
      </c>
      <c r="B565" s="7" t="s">
        <v>97</v>
      </c>
      <c r="C565" s="22">
        <v>0</v>
      </c>
      <c r="D565" s="18" t="e">
        <f t="shared" ref="D565:D566" si="131">C565/$C$563</f>
        <v>#DIV/0!</v>
      </c>
      <c r="E565" s="21">
        <v>0</v>
      </c>
      <c r="F565" s="21" t="e">
        <f t="shared" si="127"/>
        <v>#DIV/0!</v>
      </c>
    </row>
    <row r="566" spans="1:6" x14ac:dyDescent="0.15">
      <c r="A566" s="7">
        <v>99</v>
      </c>
      <c r="B566" s="7" t="s">
        <v>95</v>
      </c>
      <c r="C566" s="22">
        <v>0</v>
      </c>
      <c r="D566" s="18" t="e">
        <f t="shared" si="131"/>
        <v>#DIV/0!</v>
      </c>
      <c r="E566" s="21">
        <v>0</v>
      </c>
      <c r="F566" s="21" t="e">
        <f t="shared" si="127"/>
        <v>#DIV/0!</v>
      </c>
    </row>
    <row r="567" spans="1:6" x14ac:dyDescent="0.15">
      <c r="A567" s="58" t="s">
        <v>142</v>
      </c>
      <c r="B567" s="58" t="s">
        <v>289</v>
      </c>
      <c r="C567" s="59">
        <f>SUM(C568:C569)</f>
        <v>0</v>
      </c>
      <c r="D567" s="67"/>
      <c r="E567" s="77"/>
      <c r="F567" s="65" t="e">
        <f>SUM(F568:F570)</f>
        <v>#DIV/0!</v>
      </c>
    </row>
    <row r="568" spans="1:6" x14ac:dyDescent="0.15">
      <c r="A568" s="7">
        <v>1</v>
      </c>
      <c r="B568" s="7" t="s">
        <v>96</v>
      </c>
      <c r="C568" s="22">
        <v>0</v>
      </c>
      <c r="D568" s="18" t="e">
        <f>C568/$C$567</f>
        <v>#DIV/0!</v>
      </c>
      <c r="E568" s="21">
        <v>1</v>
      </c>
      <c r="F568" s="21" t="e">
        <f t="shared" si="127"/>
        <v>#DIV/0!</v>
      </c>
    </row>
    <row r="569" spans="1:6" x14ac:dyDescent="0.15">
      <c r="A569" s="7">
        <v>2</v>
      </c>
      <c r="B569" s="7" t="s">
        <v>97</v>
      </c>
      <c r="C569" s="22">
        <v>0</v>
      </c>
      <c r="D569" s="18" t="e">
        <f t="shared" ref="D569" si="132">C569/$C$567</f>
        <v>#DIV/0!</v>
      </c>
      <c r="E569" s="21">
        <v>0</v>
      </c>
      <c r="F569" s="21" t="e">
        <f t="shared" si="127"/>
        <v>#DIV/0!</v>
      </c>
    </row>
    <row r="570" spans="1:6" x14ac:dyDescent="0.15">
      <c r="A570" s="7">
        <v>99</v>
      </c>
      <c r="B570" s="7" t="s">
        <v>95</v>
      </c>
      <c r="C570" s="22">
        <v>0</v>
      </c>
      <c r="D570" s="20" t="e">
        <f>SUM(D568:D569)</f>
        <v>#DIV/0!</v>
      </c>
      <c r="E570" s="21">
        <v>0</v>
      </c>
      <c r="F570" s="21" t="e">
        <f t="shared" si="127"/>
        <v>#DIV/0!</v>
      </c>
    </row>
    <row r="571" spans="1:6" x14ac:dyDescent="0.15">
      <c r="A571" s="87"/>
      <c r="B571" s="93" t="s">
        <v>284</v>
      </c>
      <c r="C571" s="88"/>
      <c r="D571" s="84"/>
      <c r="E571" s="89" t="e">
        <f xml:space="preserve"> F572+F576+F580</f>
        <v>#DIV/0!</v>
      </c>
      <c r="F571" s="86" t="e">
        <f>E571/3</f>
        <v>#DIV/0!</v>
      </c>
    </row>
    <row r="572" spans="1:6" x14ac:dyDescent="0.15">
      <c r="A572" s="79" t="s">
        <v>143</v>
      </c>
      <c r="B572" s="79" t="s">
        <v>396</v>
      </c>
      <c r="C572" s="59">
        <f>SUM(C573:C575)</f>
        <v>0</v>
      </c>
      <c r="D572" s="67"/>
      <c r="E572" s="77"/>
      <c r="F572" s="65" t="e">
        <f>SUM(F573:F575)</f>
        <v>#DIV/0!</v>
      </c>
    </row>
    <row r="573" spans="1:6" x14ac:dyDescent="0.15">
      <c r="A573" s="8">
        <v>1</v>
      </c>
      <c r="B573" s="8" t="s">
        <v>96</v>
      </c>
      <c r="C573" s="22">
        <v>0</v>
      </c>
      <c r="D573" s="18" t="e">
        <f>C573/$C$572</f>
        <v>#DIV/0!</v>
      </c>
      <c r="E573" s="21">
        <v>1</v>
      </c>
      <c r="F573" s="21" t="e">
        <f t="shared" si="127"/>
        <v>#DIV/0!</v>
      </c>
    </row>
    <row r="574" spans="1:6" x14ac:dyDescent="0.15">
      <c r="A574" s="8">
        <v>2</v>
      </c>
      <c r="B574" s="8" t="s">
        <v>97</v>
      </c>
      <c r="C574" s="22">
        <v>0</v>
      </c>
      <c r="D574" s="18" t="e">
        <f t="shared" ref="D574:D575" si="133">C574/$C$572</f>
        <v>#DIV/0!</v>
      </c>
      <c r="E574" s="21">
        <v>0</v>
      </c>
      <c r="F574" s="21" t="e">
        <f t="shared" si="127"/>
        <v>#DIV/0!</v>
      </c>
    </row>
    <row r="575" spans="1:6" x14ac:dyDescent="0.15">
      <c r="A575" s="8">
        <v>99</v>
      </c>
      <c r="B575" s="8" t="s">
        <v>95</v>
      </c>
      <c r="C575" s="22">
        <v>0</v>
      </c>
      <c r="D575" s="18" t="e">
        <f t="shared" si="133"/>
        <v>#DIV/0!</v>
      </c>
      <c r="E575" s="21">
        <v>0</v>
      </c>
      <c r="F575" s="21" t="e">
        <f t="shared" si="127"/>
        <v>#DIV/0!</v>
      </c>
    </row>
    <row r="576" spans="1:6" x14ac:dyDescent="0.15">
      <c r="A576" s="58" t="s">
        <v>144</v>
      </c>
      <c r="B576" s="58" t="s">
        <v>397</v>
      </c>
      <c r="C576" s="59">
        <f>SUM(C577:C579)</f>
        <v>0</v>
      </c>
      <c r="D576" s="67"/>
      <c r="E576" s="77"/>
      <c r="F576" s="65" t="e">
        <f>SUM(F577:F579)</f>
        <v>#DIV/0!</v>
      </c>
    </row>
    <row r="577" spans="1:6" x14ac:dyDescent="0.15">
      <c r="A577" s="7">
        <v>1</v>
      </c>
      <c r="B577" s="7" t="s">
        <v>96</v>
      </c>
      <c r="C577" s="22">
        <v>0</v>
      </c>
      <c r="D577" s="18" t="e">
        <f>C577/$C$576</f>
        <v>#DIV/0!</v>
      </c>
      <c r="E577" s="21">
        <v>1</v>
      </c>
      <c r="F577" s="21" t="e">
        <f t="shared" si="127"/>
        <v>#DIV/0!</v>
      </c>
    </row>
    <row r="578" spans="1:6" x14ac:dyDescent="0.15">
      <c r="A578" s="7">
        <v>2</v>
      </c>
      <c r="B578" s="7" t="s">
        <v>97</v>
      </c>
      <c r="C578" s="22">
        <v>0</v>
      </c>
      <c r="D578" s="18" t="e">
        <f t="shared" ref="D578:D579" si="134">C578/$C$576</f>
        <v>#DIV/0!</v>
      </c>
      <c r="E578" s="21">
        <v>0</v>
      </c>
      <c r="F578" s="21" t="e">
        <f t="shared" si="127"/>
        <v>#DIV/0!</v>
      </c>
    </row>
    <row r="579" spans="1:6" x14ac:dyDescent="0.15">
      <c r="A579" s="7">
        <v>99</v>
      </c>
      <c r="B579" s="7" t="s">
        <v>95</v>
      </c>
      <c r="C579" s="22">
        <v>0</v>
      </c>
      <c r="D579" s="18" t="e">
        <f t="shared" si="134"/>
        <v>#DIV/0!</v>
      </c>
      <c r="E579" s="21">
        <v>0</v>
      </c>
      <c r="F579" s="21" t="e">
        <f t="shared" si="127"/>
        <v>#DIV/0!</v>
      </c>
    </row>
    <row r="580" spans="1:6" x14ac:dyDescent="0.15">
      <c r="A580" s="58" t="s">
        <v>145</v>
      </c>
      <c r="B580" s="58" t="s">
        <v>398</v>
      </c>
      <c r="C580" s="59">
        <f>SUM(C581:C582)</f>
        <v>0</v>
      </c>
      <c r="D580" s="67"/>
      <c r="E580" s="77"/>
      <c r="F580" s="65" t="e">
        <f>SUM(F581:F582)</f>
        <v>#DIV/0!</v>
      </c>
    </row>
    <row r="581" spans="1:6" x14ac:dyDescent="0.15">
      <c r="A581" s="7">
        <v>1</v>
      </c>
      <c r="B581" s="7" t="s">
        <v>96</v>
      </c>
      <c r="C581" s="22">
        <v>0</v>
      </c>
      <c r="D581" s="18" t="e">
        <f>C581/$C$580</f>
        <v>#DIV/0!</v>
      </c>
      <c r="E581" s="21">
        <v>1</v>
      </c>
      <c r="F581" s="21" t="e">
        <f t="shared" si="127"/>
        <v>#DIV/0!</v>
      </c>
    </row>
    <row r="582" spans="1:6" x14ac:dyDescent="0.15">
      <c r="A582" s="7">
        <v>2</v>
      </c>
      <c r="B582" s="7" t="s">
        <v>97</v>
      </c>
      <c r="C582" s="22">
        <v>0</v>
      </c>
      <c r="D582" s="18" t="e">
        <f>C582/$C$580</f>
        <v>#DIV/0!</v>
      </c>
      <c r="E582" s="21">
        <v>0</v>
      </c>
      <c r="F582" s="21" t="e">
        <f t="shared" si="127"/>
        <v>#DIV/0!</v>
      </c>
    </row>
    <row r="583" spans="1:6" x14ac:dyDescent="0.15">
      <c r="A583" s="7">
        <v>99</v>
      </c>
      <c r="B583" s="7" t="s">
        <v>95</v>
      </c>
      <c r="C583" s="22">
        <v>0</v>
      </c>
      <c r="D583" s="20" t="e">
        <f>SUM(D581:D582)</f>
        <v>#DIV/0!</v>
      </c>
      <c r="E583" s="21" t="s">
        <v>12</v>
      </c>
      <c r="F583" s="14" t="s">
        <v>12</v>
      </c>
    </row>
    <row r="584" spans="1:6" x14ac:dyDescent="0.15">
      <c r="A584" s="87"/>
      <c r="B584" s="93" t="s">
        <v>438</v>
      </c>
      <c r="C584" s="88"/>
      <c r="D584" s="84"/>
      <c r="E584" s="89" t="e">
        <f>SUM(F585)</f>
        <v>#DIV/0!</v>
      </c>
      <c r="F584" s="86" t="e">
        <f>E584/1</f>
        <v>#DIV/0!</v>
      </c>
    </row>
    <row r="585" spans="1:6" ht="15" customHeight="1" x14ac:dyDescent="0.15">
      <c r="A585" s="79" t="s">
        <v>439</v>
      </c>
      <c r="B585" s="79" t="s">
        <v>396</v>
      </c>
      <c r="C585" s="59">
        <f>SUM(C586:C589)</f>
        <v>0</v>
      </c>
      <c r="D585" s="67"/>
      <c r="E585" s="77"/>
      <c r="F585" s="65" t="e">
        <f>SUM(F586:F589)</f>
        <v>#DIV/0!</v>
      </c>
    </row>
    <row r="586" spans="1:6" x14ac:dyDescent="0.15">
      <c r="A586" s="7">
        <v>1</v>
      </c>
      <c r="B586" s="7" t="s">
        <v>440</v>
      </c>
      <c r="C586" s="22">
        <v>0</v>
      </c>
      <c r="D586" s="18" t="e">
        <f>C586/$C$585</f>
        <v>#DIV/0!</v>
      </c>
      <c r="E586" s="21">
        <v>0</v>
      </c>
      <c r="F586" s="14" t="e">
        <f>D586*E586</f>
        <v>#DIV/0!</v>
      </c>
    </row>
    <row r="587" spans="1:6" x14ac:dyDescent="0.15">
      <c r="A587" s="7">
        <v>2</v>
      </c>
      <c r="B587" s="7" t="s">
        <v>441</v>
      </c>
      <c r="C587" s="22">
        <v>0</v>
      </c>
      <c r="D587" s="18" t="e">
        <f t="shared" ref="D587:D589" si="135">C587/$C$585</f>
        <v>#DIV/0!</v>
      </c>
      <c r="E587" s="21">
        <v>0.33300000000000002</v>
      </c>
      <c r="F587" s="14" t="e">
        <f t="shared" ref="F587:F589" si="136">D587*E587</f>
        <v>#DIV/0!</v>
      </c>
    </row>
    <row r="588" spans="1:6" x14ac:dyDescent="0.15">
      <c r="A588" s="7">
        <v>3</v>
      </c>
      <c r="B588" s="7" t="s">
        <v>442</v>
      </c>
      <c r="C588" s="22">
        <v>0</v>
      </c>
      <c r="D588" s="18" t="e">
        <f t="shared" si="135"/>
        <v>#DIV/0!</v>
      </c>
      <c r="E588" s="21">
        <v>0.66700000000000004</v>
      </c>
      <c r="F588" s="14" t="e">
        <f t="shared" si="136"/>
        <v>#DIV/0!</v>
      </c>
    </row>
    <row r="589" spans="1:6" x14ac:dyDescent="0.15">
      <c r="A589" s="7">
        <v>4</v>
      </c>
      <c r="B589" s="7" t="s">
        <v>453</v>
      </c>
      <c r="C589" s="22">
        <v>0</v>
      </c>
      <c r="D589" s="18" t="e">
        <f t="shared" si="135"/>
        <v>#DIV/0!</v>
      </c>
      <c r="E589" s="21">
        <v>1</v>
      </c>
      <c r="F589" s="14" t="e">
        <f t="shared" si="136"/>
        <v>#DIV/0!</v>
      </c>
    </row>
    <row r="590" spans="1:6" x14ac:dyDescent="0.15">
      <c r="A590" s="79" t="s">
        <v>443</v>
      </c>
      <c r="B590" s="79" t="s">
        <v>444</v>
      </c>
      <c r="C590" s="59" t="s">
        <v>12</v>
      </c>
      <c r="D590" s="67"/>
      <c r="E590" s="77"/>
      <c r="F590" s="65" t="s">
        <v>12</v>
      </c>
    </row>
    <row r="591" spans="1:6" x14ac:dyDescent="0.15">
      <c r="A591" s="7">
        <v>1</v>
      </c>
      <c r="B591" s="7" t="s">
        <v>445</v>
      </c>
      <c r="C591" s="22">
        <v>0</v>
      </c>
      <c r="D591" s="18" t="e">
        <f>C591/$C$585</f>
        <v>#DIV/0!</v>
      </c>
      <c r="E591" s="128" t="s">
        <v>452</v>
      </c>
      <c r="F591" s="129"/>
    </row>
    <row r="592" spans="1:6" x14ac:dyDescent="0.15">
      <c r="A592" s="7">
        <v>2</v>
      </c>
      <c r="B592" s="7" t="s">
        <v>446</v>
      </c>
      <c r="C592" s="22">
        <v>0</v>
      </c>
      <c r="D592" s="18" t="e">
        <f t="shared" ref="D592:D597" si="137">C592/$C$585</f>
        <v>#DIV/0!</v>
      </c>
      <c r="E592" s="130"/>
      <c r="F592" s="131"/>
    </row>
    <row r="593" spans="1:7" x14ac:dyDescent="0.15">
      <c r="A593" s="7">
        <v>3</v>
      </c>
      <c r="B593" s="7" t="s">
        <v>447</v>
      </c>
      <c r="C593" s="22">
        <v>0</v>
      </c>
      <c r="D593" s="18" t="e">
        <f t="shared" si="137"/>
        <v>#DIV/0!</v>
      </c>
      <c r="E593" s="130"/>
      <c r="F593" s="131"/>
    </row>
    <row r="594" spans="1:7" x14ac:dyDescent="0.15">
      <c r="A594" s="7">
        <v>4</v>
      </c>
      <c r="B594" s="7" t="s">
        <v>448</v>
      </c>
      <c r="C594" s="22">
        <v>0</v>
      </c>
      <c r="D594" s="18" t="e">
        <f t="shared" si="137"/>
        <v>#DIV/0!</v>
      </c>
      <c r="E594" s="130"/>
      <c r="F594" s="131"/>
    </row>
    <row r="595" spans="1:7" x14ac:dyDescent="0.15">
      <c r="A595" s="7">
        <v>5</v>
      </c>
      <c r="B595" s="7" t="s">
        <v>449</v>
      </c>
      <c r="C595" s="22">
        <v>0</v>
      </c>
      <c r="D595" s="18" t="e">
        <f t="shared" si="137"/>
        <v>#DIV/0!</v>
      </c>
      <c r="E595" s="130"/>
      <c r="F595" s="131"/>
    </row>
    <row r="596" spans="1:7" x14ac:dyDescent="0.15">
      <c r="A596" s="7">
        <v>6</v>
      </c>
      <c r="B596" s="7" t="s">
        <v>450</v>
      </c>
      <c r="C596" s="22">
        <v>0</v>
      </c>
      <c r="D596" s="18" t="e">
        <f t="shared" si="137"/>
        <v>#DIV/0!</v>
      </c>
      <c r="E596" s="130"/>
      <c r="F596" s="131"/>
    </row>
    <row r="597" spans="1:7" x14ac:dyDescent="0.15">
      <c r="A597" s="7">
        <v>7</v>
      </c>
      <c r="B597" s="7" t="s">
        <v>451</v>
      </c>
      <c r="C597" s="22">
        <v>0</v>
      </c>
      <c r="D597" s="18" t="e">
        <f t="shared" si="137"/>
        <v>#DIV/0!</v>
      </c>
      <c r="E597" s="132"/>
      <c r="F597" s="133"/>
    </row>
    <row r="598" spans="1:7" ht="15" x14ac:dyDescent="0.2">
      <c r="A598" s="53" t="s">
        <v>148</v>
      </c>
      <c r="B598" s="54" t="s">
        <v>136</v>
      </c>
      <c r="C598" s="49"/>
      <c r="D598" s="50"/>
      <c r="E598" s="94" t="e">
        <f>F599+F624+F641</f>
        <v>#DIV/0!</v>
      </c>
      <c r="F598" s="56" t="e">
        <f>E598/3</f>
        <v>#DIV/0!</v>
      </c>
    </row>
    <row r="599" spans="1:7" x14ac:dyDescent="0.15">
      <c r="A599" s="87"/>
      <c r="B599" s="93" t="s">
        <v>347</v>
      </c>
      <c r="C599" s="88"/>
      <c r="D599" s="84"/>
      <c r="E599" s="89" t="e">
        <f>F600+F613+F620</f>
        <v>#DIV/0!</v>
      </c>
      <c r="F599" s="86" t="e">
        <f>E599/3</f>
        <v>#DIV/0!</v>
      </c>
    </row>
    <row r="600" spans="1:7" x14ac:dyDescent="0.15">
      <c r="A600" s="58" t="s">
        <v>147</v>
      </c>
      <c r="B600" s="80" t="s">
        <v>285</v>
      </c>
      <c r="C600" s="59">
        <f>SUM(C601:C611)</f>
        <v>0</v>
      </c>
      <c r="D600" s="58"/>
      <c r="E600" s="77"/>
      <c r="F600" s="77" t="e">
        <f>SUM(F601:F611)</f>
        <v>#DIV/0!</v>
      </c>
    </row>
    <row r="601" spans="1:7" x14ac:dyDescent="0.15">
      <c r="A601" s="7">
        <v>1</v>
      </c>
      <c r="B601" s="7" t="s">
        <v>400</v>
      </c>
      <c r="C601" s="22">
        <v>0</v>
      </c>
      <c r="D601" s="18" t="e">
        <f>C601/$C$600</f>
        <v>#DIV/0!</v>
      </c>
      <c r="E601" s="21">
        <v>1</v>
      </c>
      <c r="F601" s="21" t="e">
        <f>D601*E601</f>
        <v>#DIV/0!</v>
      </c>
      <c r="G601" s="1" t="s">
        <v>12</v>
      </c>
    </row>
    <row r="602" spans="1:7" x14ac:dyDescent="0.15">
      <c r="A602" s="7">
        <v>2</v>
      </c>
      <c r="B602" s="7" t="s">
        <v>401</v>
      </c>
      <c r="C602" s="22">
        <v>0</v>
      </c>
      <c r="D602" s="18" t="e">
        <f t="shared" ref="D602:D611" si="138">C602/$C$600</f>
        <v>#DIV/0!</v>
      </c>
      <c r="E602" s="21">
        <v>0</v>
      </c>
      <c r="F602" s="21" t="e">
        <f t="shared" ref="F602:F611" si="139">D602*E602</f>
        <v>#DIV/0!</v>
      </c>
    </row>
    <row r="603" spans="1:7" x14ac:dyDescent="0.15">
      <c r="A603" s="7">
        <v>3</v>
      </c>
      <c r="B603" s="7" t="s">
        <v>286</v>
      </c>
      <c r="C603" s="22">
        <v>0</v>
      </c>
      <c r="D603" s="18" t="e">
        <f t="shared" si="138"/>
        <v>#DIV/0!</v>
      </c>
      <c r="E603" s="21">
        <v>1</v>
      </c>
      <c r="F603" s="21" t="e">
        <f t="shared" si="139"/>
        <v>#DIV/0!</v>
      </c>
    </row>
    <row r="604" spans="1:7" x14ac:dyDescent="0.15">
      <c r="A604" s="7">
        <v>4</v>
      </c>
      <c r="B604" s="7" t="s">
        <v>402</v>
      </c>
      <c r="C604" s="22">
        <v>0</v>
      </c>
      <c r="D604" s="18" t="e">
        <f t="shared" si="138"/>
        <v>#DIV/0!</v>
      </c>
      <c r="E604" s="21">
        <v>1</v>
      </c>
      <c r="F604" s="21" t="e">
        <f t="shared" si="139"/>
        <v>#DIV/0!</v>
      </c>
    </row>
    <row r="605" spans="1:7" x14ac:dyDescent="0.15">
      <c r="A605" s="7">
        <v>5</v>
      </c>
      <c r="B605" s="7" t="s">
        <v>403</v>
      </c>
      <c r="C605" s="22">
        <v>0</v>
      </c>
      <c r="D605" s="18" t="e">
        <f t="shared" si="138"/>
        <v>#DIV/0!</v>
      </c>
      <c r="E605" s="21">
        <v>0</v>
      </c>
      <c r="F605" s="21" t="e">
        <f t="shared" si="139"/>
        <v>#DIV/0!</v>
      </c>
    </row>
    <row r="606" spans="1:7" x14ac:dyDescent="0.15">
      <c r="A606" s="7">
        <v>6</v>
      </c>
      <c r="B606" s="7" t="s">
        <v>404</v>
      </c>
      <c r="C606" s="22">
        <v>0</v>
      </c>
      <c r="D606" s="18" t="e">
        <f t="shared" si="138"/>
        <v>#DIV/0!</v>
      </c>
      <c r="E606" s="21">
        <v>0.5</v>
      </c>
      <c r="F606" s="21" t="e">
        <f t="shared" si="139"/>
        <v>#DIV/0!</v>
      </c>
    </row>
    <row r="607" spans="1:7" x14ac:dyDescent="0.15">
      <c r="A607" s="7">
        <v>7</v>
      </c>
      <c r="B607" s="7" t="s">
        <v>405</v>
      </c>
      <c r="C607" s="22">
        <v>0</v>
      </c>
      <c r="D607" s="18" t="e">
        <f t="shared" si="138"/>
        <v>#DIV/0!</v>
      </c>
      <c r="E607" s="21">
        <v>0</v>
      </c>
      <c r="F607" s="21" t="e">
        <f t="shared" si="139"/>
        <v>#DIV/0!</v>
      </c>
    </row>
    <row r="608" spans="1:7" x14ac:dyDescent="0.15">
      <c r="A608" s="7">
        <v>8</v>
      </c>
      <c r="B608" s="7" t="s">
        <v>406</v>
      </c>
      <c r="C608" s="22">
        <v>0</v>
      </c>
      <c r="D608" s="18" t="e">
        <f t="shared" si="138"/>
        <v>#DIV/0!</v>
      </c>
      <c r="E608" s="21">
        <v>1</v>
      </c>
      <c r="F608" s="21" t="e">
        <f t="shared" si="139"/>
        <v>#DIV/0!</v>
      </c>
    </row>
    <row r="609" spans="1:6" x14ac:dyDescent="0.15">
      <c r="A609" s="7">
        <v>9</v>
      </c>
      <c r="B609" s="7" t="s">
        <v>407</v>
      </c>
      <c r="C609" s="22">
        <v>0</v>
      </c>
      <c r="D609" s="18" t="e">
        <f t="shared" si="138"/>
        <v>#DIV/0!</v>
      </c>
      <c r="E609" s="21">
        <v>0.5</v>
      </c>
      <c r="F609" s="21" t="e">
        <f t="shared" si="139"/>
        <v>#DIV/0!</v>
      </c>
    </row>
    <row r="610" spans="1:6" x14ac:dyDescent="0.15">
      <c r="A610" s="7">
        <v>88</v>
      </c>
      <c r="B610" s="7" t="s">
        <v>408</v>
      </c>
      <c r="C610" s="22">
        <v>0</v>
      </c>
      <c r="D610" s="18" t="e">
        <f t="shared" si="138"/>
        <v>#DIV/0!</v>
      </c>
      <c r="E610" s="21">
        <v>1</v>
      </c>
      <c r="F610" s="21" t="e">
        <f t="shared" si="139"/>
        <v>#DIV/0!</v>
      </c>
    </row>
    <row r="611" spans="1:6" x14ac:dyDescent="0.15">
      <c r="A611" s="7">
        <v>89</v>
      </c>
      <c r="B611" s="7" t="s">
        <v>409</v>
      </c>
      <c r="C611" s="22">
        <v>0</v>
      </c>
      <c r="D611" s="18" t="e">
        <f t="shared" si="138"/>
        <v>#DIV/0!</v>
      </c>
      <c r="E611" s="21">
        <v>0</v>
      </c>
      <c r="F611" s="21" t="e">
        <f t="shared" si="139"/>
        <v>#DIV/0!</v>
      </c>
    </row>
    <row r="612" spans="1:6" x14ac:dyDescent="0.15">
      <c r="A612" s="7">
        <v>99</v>
      </c>
      <c r="B612" s="7" t="s">
        <v>95</v>
      </c>
      <c r="C612" s="22">
        <v>0</v>
      </c>
      <c r="D612" s="18" t="s">
        <v>12</v>
      </c>
      <c r="E612" s="21"/>
      <c r="F612" s="21"/>
    </row>
    <row r="613" spans="1:6" s="9" customFormat="1" ht="12" x14ac:dyDescent="0.15">
      <c r="A613" s="58" t="s">
        <v>410</v>
      </c>
      <c r="B613" s="78" t="s">
        <v>399</v>
      </c>
      <c r="C613" s="59">
        <f>SUM(C614:C617)</f>
        <v>0</v>
      </c>
      <c r="D613" s="67"/>
      <c r="E613" s="77"/>
      <c r="F613" s="81" t="e">
        <f>SUM(F614:F617)</f>
        <v>#DIV/0!</v>
      </c>
    </row>
    <row r="614" spans="1:6" s="11" customFormat="1" x14ac:dyDescent="0.15">
      <c r="A614" s="7">
        <v>1</v>
      </c>
      <c r="B614" s="7" t="s">
        <v>411</v>
      </c>
      <c r="C614" s="22">
        <v>0</v>
      </c>
      <c r="D614" s="18" t="e">
        <f>C614/$C$613</f>
        <v>#DIV/0!</v>
      </c>
      <c r="E614" s="21">
        <v>1</v>
      </c>
      <c r="F614" s="21" t="e">
        <f t="shared" ref="F614:F649" si="140">D614*E614</f>
        <v>#DIV/0!</v>
      </c>
    </row>
    <row r="615" spans="1:6" x14ac:dyDescent="0.15">
      <c r="A615" s="7">
        <v>2</v>
      </c>
      <c r="B615" s="7" t="s">
        <v>290</v>
      </c>
      <c r="C615" s="22">
        <v>0</v>
      </c>
      <c r="D615" s="18" t="e">
        <f t="shared" ref="D615:D617" si="141">C615/$C$613</f>
        <v>#DIV/0!</v>
      </c>
      <c r="E615" s="21">
        <v>0.5</v>
      </c>
      <c r="F615" s="21" t="e">
        <f t="shared" si="140"/>
        <v>#DIV/0!</v>
      </c>
    </row>
    <row r="616" spans="1:6" s="9" customFormat="1" x14ac:dyDescent="0.15">
      <c r="A616" s="7">
        <v>3</v>
      </c>
      <c r="B616" s="7" t="s">
        <v>180</v>
      </c>
      <c r="C616" s="22">
        <v>0</v>
      </c>
      <c r="D616" s="18" t="e">
        <f t="shared" si="141"/>
        <v>#DIV/0!</v>
      </c>
      <c r="E616" s="21">
        <v>0.5</v>
      </c>
      <c r="F616" s="21" t="e">
        <f t="shared" si="140"/>
        <v>#DIV/0!</v>
      </c>
    </row>
    <row r="617" spans="1:6" s="11" customFormat="1" x14ac:dyDescent="0.15">
      <c r="A617" s="7">
        <v>4</v>
      </c>
      <c r="B617" s="7" t="s">
        <v>291</v>
      </c>
      <c r="C617" s="22">
        <v>0</v>
      </c>
      <c r="D617" s="18" t="e">
        <f t="shared" si="141"/>
        <v>#DIV/0!</v>
      </c>
      <c r="E617" s="21">
        <v>0</v>
      </c>
      <c r="F617" s="21" t="e">
        <f t="shared" si="140"/>
        <v>#DIV/0!</v>
      </c>
    </row>
    <row r="618" spans="1:6" x14ac:dyDescent="0.15">
      <c r="A618" s="7">
        <v>88</v>
      </c>
      <c r="B618" s="7" t="s">
        <v>103</v>
      </c>
      <c r="C618" s="22">
        <v>0</v>
      </c>
      <c r="D618" s="18" t="s">
        <v>12</v>
      </c>
      <c r="E618" s="21" t="s">
        <v>12</v>
      </c>
      <c r="F618" s="21" t="s">
        <v>12</v>
      </c>
    </row>
    <row r="619" spans="1:6" s="9" customFormat="1" x14ac:dyDescent="0.15">
      <c r="A619" s="7">
        <v>99</v>
      </c>
      <c r="B619" s="7" t="s">
        <v>95</v>
      </c>
      <c r="C619" s="22">
        <v>0</v>
      </c>
      <c r="D619" s="18" t="s">
        <v>12</v>
      </c>
      <c r="E619" s="21"/>
      <c r="F619" s="21" t="s">
        <v>12</v>
      </c>
    </row>
    <row r="620" spans="1:6" s="9" customFormat="1" ht="12" x14ac:dyDescent="0.15">
      <c r="A620" s="58" t="s">
        <v>149</v>
      </c>
      <c r="B620" s="78" t="s">
        <v>287</v>
      </c>
      <c r="C620" s="59">
        <f>SUM(C621:C622)</f>
        <v>0</v>
      </c>
      <c r="D620" s="67"/>
      <c r="E620" s="77"/>
      <c r="F620" s="81" t="e">
        <f>SUM(F621:F622)</f>
        <v>#DIV/0!</v>
      </c>
    </row>
    <row r="621" spans="1:6" s="9" customFormat="1" x14ac:dyDescent="0.15">
      <c r="A621" s="7">
        <v>1</v>
      </c>
      <c r="B621" s="7" t="s">
        <v>96</v>
      </c>
      <c r="C621" s="22">
        <v>0</v>
      </c>
      <c r="D621" s="18" t="e">
        <f>C621/$C$620</f>
        <v>#DIV/0!</v>
      </c>
      <c r="E621" s="21">
        <v>1</v>
      </c>
      <c r="F621" s="21" t="e">
        <f>D621*E621</f>
        <v>#DIV/0!</v>
      </c>
    </row>
    <row r="622" spans="1:6" s="9" customFormat="1" x14ac:dyDescent="0.15">
      <c r="A622" s="7">
        <v>2</v>
      </c>
      <c r="B622" s="7" t="s">
        <v>97</v>
      </c>
      <c r="C622" s="22">
        <v>0</v>
      </c>
      <c r="D622" s="18" t="e">
        <f>C622/$C$620</f>
        <v>#DIV/0!</v>
      </c>
      <c r="E622" s="21">
        <v>0</v>
      </c>
      <c r="F622" s="21" t="e">
        <f>D622*E622</f>
        <v>#DIV/0!</v>
      </c>
    </row>
    <row r="623" spans="1:6" s="9" customFormat="1" x14ac:dyDescent="0.15">
      <c r="A623" s="7">
        <v>99</v>
      </c>
      <c r="B623" s="7" t="s">
        <v>95</v>
      </c>
      <c r="C623" s="22">
        <v>0</v>
      </c>
      <c r="D623" s="18"/>
      <c r="E623" s="21"/>
      <c r="F623" s="21"/>
    </row>
    <row r="624" spans="1:6" s="11" customFormat="1" x14ac:dyDescent="0.15">
      <c r="A624" s="87"/>
      <c r="B624" s="93" t="s">
        <v>346</v>
      </c>
      <c r="C624" s="88"/>
      <c r="D624" s="84"/>
      <c r="E624" s="89" t="e">
        <f>F625+F636</f>
        <v>#DIV/0!</v>
      </c>
      <c r="F624" s="86" t="e">
        <f>E624/2</f>
        <v>#DIV/0!</v>
      </c>
    </row>
    <row r="625" spans="1:6" s="11" customFormat="1" x14ac:dyDescent="0.15">
      <c r="A625" s="80" t="s">
        <v>150</v>
      </c>
      <c r="B625" s="80" t="s">
        <v>217</v>
      </c>
      <c r="C625" s="76"/>
      <c r="D625" s="67"/>
      <c r="E625" s="77"/>
      <c r="F625" s="65" t="e">
        <f>SUM(F626:F634)</f>
        <v>#DIV/0!</v>
      </c>
    </row>
    <row r="626" spans="1:6" x14ac:dyDescent="0.15">
      <c r="A626" s="7">
        <v>1</v>
      </c>
      <c r="B626" s="7" t="s">
        <v>187</v>
      </c>
      <c r="C626" s="22">
        <v>0</v>
      </c>
      <c r="D626" s="18" t="e">
        <f>C626/$C$6</f>
        <v>#DIV/0!</v>
      </c>
      <c r="E626" s="21">
        <v>0.111</v>
      </c>
      <c r="F626" s="21" t="e">
        <f t="shared" si="140"/>
        <v>#DIV/0!</v>
      </c>
    </row>
    <row r="627" spans="1:6" s="9" customFormat="1" x14ac:dyDescent="0.15">
      <c r="A627" s="7">
        <v>2</v>
      </c>
      <c r="B627" s="7" t="s">
        <v>188</v>
      </c>
      <c r="C627" s="22">
        <v>0</v>
      </c>
      <c r="D627" s="18" t="e">
        <f t="shared" ref="D627:D634" si="142">C627/$C$6</f>
        <v>#DIV/0!</v>
      </c>
      <c r="E627" s="21">
        <v>0.111</v>
      </c>
      <c r="F627" s="21" t="e">
        <f t="shared" si="140"/>
        <v>#DIV/0!</v>
      </c>
    </row>
    <row r="628" spans="1:6" s="11" customFormat="1" x14ac:dyDescent="0.15">
      <c r="A628" s="7">
        <v>3</v>
      </c>
      <c r="B628" s="7" t="s">
        <v>189</v>
      </c>
      <c r="C628" s="22">
        <v>0</v>
      </c>
      <c r="D628" s="18" t="e">
        <f t="shared" si="142"/>
        <v>#DIV/0!</v>
      </c>
      <c r="E628" s="21">
        <v>0.111</v>
      </c>
      <c r="F628" s="21" t="e">
        <f t="shared" si="140"/>
        <v>#DIV/0!</v>
      </c>
    </row>
    <row r="629" spans="1:6" x14ac:dyDescent="0.15">
      <c r="A629" s="7">
        <v>4</v>
      </c>
      <c r="B629" s="7" t="s">
        <v>190</v>
      </c>
      <c r="C629" s="22">
        <v>0</v>
      </c>
      <c r="D629" s="18" t="e">
        <f t="shared" si="142"/>
        <v>#DIV/0!</v>
      </c>
      <c r="E629" s="21">
        <v>0.111</v>
      </c>
      <c r="F629" s="21" t="e">
        <f t="shared" si="140"/>
        <v>#DIV/0!</v>
      </c>
    </row>
    <row r="630" spans="1:6" s="9" customFormat="1" x14ac:dyDescent="0.15">
      <c r="A630" s="7">
        <v>5</v>
      </c>
      <c r="B630" s="7" t="s">
        <v>191</v>
      </c>
      <c r="C630" s="22">
        <v>0</v>
      </c>
      <c r="D630" s="18" t="e">
        <f t="shared" si="142"/>
        <v>#DIV/0!</v>
      </c>
      <c r="E630" s="21">
        <v>0.111</v>
      </c>
      <c r="F630" s="21" t="e">
        <f t="shared" si="140"/>
        <v>#DIV/0!</v>
      </c>
    </row>
    <row r="631" spans="1:6" s="11" customFormat="1" x14ac:dyDescent="0.15">
      <c r="A631" s="7">
        <v>6</v>
      </c>
      <c r="B631" s="7" t="s">
        <v>192</v>
      </c>
      <c r="C631" s="22">
        <v>0</v>
      </c>
      <c r="D631" s="18" t="e">
        <f t="shared" si="142"/>
        <v>#DIV/0!</v>
      </c>
      <c r="E631" s="21">
        <v>0.111</v>
      </c>
      <c r="F631" s="21" t="e">
        <f t="shared" si="140"/>
        <v>#DIV/0!</v>
      </c>
    </row>
    <row r="632" spans="1:6" x14ac:dyDescent="0.15">
      <c r="A632" s="7">
        <v>7</v>
      </c>
      <c r="B632" s="7" t="s">
        <v>193</v>
      </c>
      <c r="C632" s="22">
        <v>0</v>
      </c>
      <c r="D632" s="18" t="e">
        <f t="shared" si="142"/>
        <v>#DIV/0!</v>
      </c>
      <c r="E632" s="21">
        <v>0.111</v>
      </c>
      <c r="F632" s="21" t="e">
        <f t="shared" si="140"/>
        <v>#DIV/0!</v>
      </c>
    </row>
    <row r="633" spans="1:6" s="9" customFormat="1" x14ac:dyDescent="0.15">
      <c r="A633" s="7">
        <v>8</v>
      </c>
      <c r="B633" s="7" t="s">
        <v>194</v>
      </c>
      <c r="C633" s="22">
        <v>0</v>
      </c>
      <c r="D633" s="18" t="e">
        <f t="shared" si="142"/>
        <v>#DIV/0!</v>
      </c>
      <c r="E633" s="21">
        <v>0.111</v>
      </c>
      <c r="F633" s="21" t="e">
        <f t="shared" si="140"/>
        <v>#DIV/0!</v>
      </c>
    </row>
    <row r="634" spans="1:6" s="11" customFormat="1" x14ac:dyDescent="0.15">
      <c r="A634" s="7">
        <v>9</v>
      </c>
      <c r="B634" s="7" t="s">
        <v>195</v>
      </c>
      <c r="C634" s="22">
        <v>0</v>
      </c>
      <c r="D634" s="18" t="e">
        <f t="shared" si="142"/>
        <v>#DIV/0!</v>
      </c>
      <c r="E634" s="21">
        <v>0.111</v>
      </c>
      <c r="F634" s="21" t="e">
        <f t="shared" si="140"/>
        <v>#DIV/0!</v>
      </c>
    </row>
    <row r="635" spans="1:6" s="9" customFormat="1" x14ac:dyDescent="0.15">
      <c r="A635" s="7">
        <v>99</v>
      </c>
      <c r="B635" s="7" t="s">
        <v>95</v>
      </c>
      <c r="C635" s="22">
        <v>0</v>
      </c>
      <c r="D635" s="18" t="s">
        <v>12</v>
      </c>
      <c r="E635" s="21"/>
      <c r="F635" s="21" t="s">
        <v>12</v>
      </c>
    </row>
    <row r="636" spans="1:6" s="11" customFormat="1" x14ac:dyDescent="0.15">
      <c r="A636" s="58" t="s">
        <v>412</v>
      </c>
      <c r="B636" s="58" t="s">
        <v>416</v>
      </c>
      <c r="C636" s="59">
        <f>SUM(C637:C639)</f>
        <v>0</v>
      </c>
      <c r="D636" s="67"/>
      <c r="E636" s="77"/>
      <c r="F636" s="65" t="e">
        <f>SUM(F637:F639)</f>
        <v>#DIV/0!</v>
      </c>
    </row>
    <row r="637" spans="1:6" x14ac:dyDescent="0.15">
      <c r="A637" s="7">
        <v>1</v>
      </c>
      <c r="B637" s="7" t="s">
        <v>326</v>
      </c>
      <c r="C637" s="22">
        <v>0</v>
      </c>
      <c r="D637" s="18" t="e">
        <f>C637/$C$636</f>
        <v>#DIV/0!</v>
      </c>
      <c r="E637" s="21">
        <v>0</v>
      </c>
      <c r="F637" s="21" t="e">
        <f t="shared" si="140"/>
        <v>#DIV/0!</v>
      </c>
    </row>
    <row r="638" spans="1:6" s="9" customFormat="1" x14ac:dyDescent="0.15">
      <c r="A638" s="7">
        <v>2</v>
      </c>
      <c r="B638" s="7" t="s">
        <v>414</v>
      </c>
      <c r="C638" s="22">
        <v>0</v>
      </c>
      <c r="D638" s="18" t="e">
        <f t="shared" ref="D638:D639" si="143">C638/$C$636</f>
        <v>#DIV/0!</v>
      </c>
      <c r="E638" s="21">
        <v>0.5</v>
      </c>
      <c r="F638" s="21" t="e">
        <f t="shared" si="140"/>
        <v>#DIV/0!</v>
      </c>
    </row>
    <row r="639" spans="1:6" s="9" customFormat="1" x14ac:dyDescent="0.15">
      <c r="A639" s="7">
        <v>3</v>
      </c>
      <c r="B639" s="7" t="s">
        <v>413</v>
      </c>
      <c r="C639" s="22">
        <v>0</v>
      </c>
      <c r="D639" s="18" t="e">
        <f t="shared" si="143"/>
        <v>#DIV/0!</v>
      </c>
      <c r="E639" s="21">
        <v>1</v>
      </c>
      <c r="F639" s="21" t="e">
        <f t="shared" si="140"/>
        <v>#DIV/0!</v>
      </c>
    </row>
    <row r="640" spans="1:6" s="11" customFormat="1" x14ac:dyDescent="0.15">
      <c r="A640" s="7">
        <v>99</v>
      </c>
      <c r="B640" s="7" t="s">
        <v>415</v>
      </c>
      <c r="C640" s="22">
        <v>0</v>
      </c>
      <c r="D640" s="20" t="s">
        <v>12</v>
      </c>
      <c r="E640" s="21"/>
      <c r="F640" s="21" t="s">
        <v>12</v>
      </c>
    </row>
    <row r="641" spans="1:6" s="11" customFormat="1" x14ac:dyDescent="0.15">
      <c r="A641" s="82"/>
      <c r="B641" s="93" t="s">
        <v>345</v>
      </c>
      <c r="C641" s="83"/>
      <c r="D641" s="84"/>
      <c r="E641" s="85" t="e">
        <f>F642+F645</f>
        <v>#DIV/0!</v>
      </c>
      <c r="F641" s="86" t="e">
        <f>E641/2</f>
        <v>#DIV/0!</v>
      </c>
    </row>
    <row r="642" spans="1:6" s="11" customFormat="1" x14ac:dyDescent="0.15">
      <c r="A642" s="58" t="s">
        <v>151</v>
      </c>
      <c r="B642" s="58" t="s">
        <v>181</v>
      </c>
      <c r="C642" s="59">
        <f>SUM(C643:C644)</f>
        <v>0</v>
      </c>
      <c r="D642" s="67"/>
      <c r="E642" s="77"/>
      <c r="F642" s="65" t="e">
        <f>SUM(F643:F644)</f>
        <v>#DIV/0!</v>
      </c>
    </row>
    <row r="643" spans="1:6" x14ac:dyDescent="0.15">
      <c r="A643" s="7">
        <v>1</v>
      </c>
      <c r="B643" s="7" t="s">
        <v>96</v>
      </c>
      <c r="C643" s="22">
        <v>0</v>
      </c>
      <c r="D643" s="18" t="e">
        <f>C643/$C$642</f>
        <v>#DIV/0!</v>
      </c>
      <c r="E643" s="21">
        <v>1</v>
      </c>
      <c r="F643" s="21" t="e">
        <f t="shared" si="140"/>
        <v>#DIV/0!</v>
      </c>
    </row>
    <row r="644" spans="1:6" s="9" customFormat="1" x14ac:dyDescent="0.15">
      <c r="A644" s="7">
        <v>2</v>
      </c>
      <c r="B644" s="7" t="s">
        <v>97</v>
      </c>
      <c r="C644" s="22">
        <v>0</v>
      </c>
      <c r="D644" s="18" t="e">
        <f>C644/$C$642</f>
        <v>#DIV/0!</v>
      </c>
      <c r="E644" s="21">
        <v>0</v>
      </c>
      <c r="F644" s="21" t="e">
        <f t="shared" si="140"/>
        <v>#DIV/0!</v>
      </c>
    </row>
    <row r="645" spans="1:6" s="11" customFormat="1" x14ac:dyDescent="0.15">
      <c r="A645" s="58" t="s">
        <v>152</v>
      </c>
      <c r="B645" s="58" t="s">
        <v>182</v>
      </c>
      <c r="C645" s="76"/>
      <c r="D645" s="67"/>
      <c r="E645" s="77"/>
      <c r="F645" s="65" t="e">
        <f>SUM(F646:F649)</f>
        <v>#DIV/0!</v>
      </c>
    </row>
    <row r="646" spans="1:6" x14ac:dyDescent="0.15">
      <c r="A646" s="7">
        <v>1</v>
      </c>
      <c r="B646" s="7" t="s">
        <v>183</v>
      </c>
      <c r="C646" s="22">
        <v>0</v>
      </c>
      <c r="D646" s="18" t="e">
        <f>C646/$C$643</f>
        <v>#DIV/0!</v>
      </c>
      <c r="E646" s="21">
        <v>1</v>
      </c>
      <c r="F646" s="21" t="e">
        <f t="shared" si="140"/>
        <v>#DIV/0!</v>
      </c>
    </row>
    <row r="647" spans="1:6" s="9" customFormat="1" x14ac:dyDescent="0.15">
      <c r="A647" s="7">
        <v>2</v>
      </c>
      <c r="B647" s="7" t="s">
        <v>184</v>
      </c>
      <c r="C647" s="22">
        <v>0</v>
      </c>
      <c r="D647" s="18" t="e">
        <f t="shared" ref="D647:D650" si="144">C647/$C$643</f>
        <v>#DIV/0!</v>
      </c>
      <c r="E647" s="21">
        <v>0.66700000000000004</v>
      </c>
      <c r="F647" s="21" t="e">
        <f t="shared" si="140"/>
        <v>#DIV/0!</v>
      </c>
    </row>
    <row r="648" spans="1:6" s="11" customFormat="1" x14ac:dyDescent="0.15">
      <c r="A648" s="7">
        <v>3</v>
      </c>
      <c r="B648" s="7" t="s">
        <v>185</v>
      </c>
      <c r="C648" s="22">
        <v>0</v>
      </c>
      <c r="D648" s="18" t="e">
        <f t="shared" si="144"/>
        <v>#DIV/0!</v>
      </c>
      <c r="E648" s="21">
        <v>0.33300000000000002</v>
      </c>
      <c r="F648" s="21" t="e">
        <f t="shared" si="140"/>
        <v>#DIV/0!</v>
      </c>
    </row>
    <row r="649" spans="1:6" x14ac:dyDescent="0.15">
      <c r="A649" s="7">
        <v>4</v>
      </c>
      <c r="B649" s="7" t="s">
        <v>186</v>
      </c>
      <c r="C649" s="22">
        <v>0</v>
      </c>
      <c r="D649" s="18" t="e">
        <f t="shared" si="144"/>
        <v>#DIV/0!</v>
      </c>
      <c r="E649" s="21">
        <v>0</v>
      </c>
      <c r="F649" s="21" t="e">
        <f t="shared" si="140"/>
        <v>#DIV/0!</v>
      </c>
    </row>
    <row r="650" spans="1:6" s="9" customFormat="1" x14ac:dyDescent="0.15">
      <c r="A650" s="7">
        <v>88</v>
      </c>
      <c r="B650" s="7" t="s">
        <v>103</v>
      </c>
      <c r="C650" s="22">
        <v>0</v>
      </c>
      <c r="D650" s="18" t="e">
        <f t="shared" si="144"/>
        <v>#DIV/0!</v>
      </c>
      <c r="E650" s="21"/>
      <c r="F650" s="21"/>
    </row>
    <row r="651" spans="1:6" ht="12" x14ac:dyDescent="0.15">
      <c r="C651" s="17"/>
      <c r="D651" s="10"/>
      <c r="E651" s="2"/>
      <c r="F651" s="2"/>
    </row>
    <row r="652" spans="1:6" ht="12" x14ac:dyDescent="0.15">
      <c r="C652" s="17"/>
      <c r="D652" s="10"/>
      <c r="E652" s="2"/>
      <c r="F652" s="2"/>
    </row>
    <row r="653" spans="1:6" ht="12" x14ac:dyDescent="0.15">
      <c r="C653" s="17"/>
      <c r="D653" s="10"/>
      <c r="E653" s="2"/>
      <c r="F653" s="2"/>
    </row>
    <row r="654" spans="1:6" ht="12" x14ac:dyDescent="0.15">
      <c r="C654" s="17"/>
      <c r="D654" s="10"/>
      <c r="E654" s="2"/>
      <c r="F654" s="2"/>
    </row>
    <row r="655" spans="1:6" ht="12" x14ac:dyDescent="0.15">
      <c r="C655" s="17"/>
      <c r="D655" s="10"/>
      <c r="E655" s="2"/>
      <c r="F655" s="2"/>
    </row>
    <row r="656" spans="1:6" ht="12" x14ac:dyDescent="0.15">
      <c r="C656" s="17"/>
      <c r="D656" s="10"/>
      <c r="E656" s="2"/>
      <c r="F656" s="2"/>
    </row>
    <row r="657" spans="3:6" ht="12" x14ac:dyDescent="0.15">
      <c r="C657" s="17"/>
      <c r="D657" s="10"/>
      <c r="E657" s="2"/>
      <c r="F657" s="2"/>
    </row>
    <row r="658" spans="3:6" ht="12" x14ac:dyDescent="0.15">
      <c r="C658" s="17"/>
      <c r="D658" s="10"/>
      <c r="E658" s="2"/>
      <c r="F658" s="2"/>
    </row>
    <row r="659" spans="3:6" ht="12" x14ac:dyDescent="0.15">
      <c r="C659" s="17"/>
      <c r="D659" s="10"/>
      <c r="E659" s="2"/>
      <c r="F659" s="2"/>
    </row>
  </sheetData>
  <sheetProtection password="D37B" sheet="1" objects="1" scenarios="1" selectLockedCells="1"/>
  <mergeCells count="9">
    <mergeCell ref="E591:F597"/>
    <mergeCell ref="A1:B1"/>
    <mergeCell ref="A2:B2"/>
    <mergeCell ref="A3:B3"/>
    <mergeCell ref="E296:F298"/>
    <mergeCell ref="E403:F410"/>
    <mergeCell ref="E412:F419"/>
    <mergeCell ref="D438:F441"/>
    <mergeCell ref="E505:F507"/>
  </mergeCells>
  <phoneticPr fontId="22" type="noConversion"/>
  <pageMargins left="0.23622047244094491" right="0.23622047244094491" top="0.23622047244094491" bottom="0.23622047244094491" header="0.23622047244094491" footer="0.23622047244094491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5"/>
  <sheetViews>
    <sheetView showGridLines="0" workbookViewId="0">
      <selection activeCell="F11" sqref="F11:F14"/>
    </sheetView>
  </sheetViews>
  <sheetFormatPr baseColWidth="10" defaultColWidth="11" defaultRowHeight="16" x14ac:dyDescent="0.2"/>
  <cols>
    <col min="1" max="1" width="23.6640625" customWidth="1"/>
    <col min="2" max="4" width="8" customWidth="1"/>
    <col min="5" max="5" width="2.33203125" customWidth="1"/>
    <col min="6" max="6" width="49.1640625" customWidth="1"/>
  </cols>
  <sheetData>
    <row r="1" spans="1:6" ht="45" customHeight="1" x14ac:dyDescent="0.2">
      <c r="A1" s="105" t="s">
        <v>371</v>
      </c>
      <c r="B1" s="105"/>
      <c r="C1" s="16"/>
      <c r="D1" s="9"/>
      <c r="E1" s="1"/>
      <c r="F1" s="1"/>
    </row>
    <row r="2" spans="1:6" ht="45" customHeight="1" x14ac:dyDescent="0.2">
      <c r="A2" s="164" t="s">
        <v>457</v>
      </c>
      <c r="B2" s="164"/>
      <c r="C2" s="164"/>
      <c r="D2" s="164"/>
      <c r="E2" s="164"/>
      <c r="F2" s="164"/>
    </row>
    <row r="3" spans="1:6" x14ac:dyDescent="0.2">
      <c r="A3" s="109" t="s">
        <v>321</v>
      </c>
      <c r="B3" s="106" t="s">
        <v>244</v>
      </c>
      <c r="C3" s="107" t="s">
        <v>244</v>
      </c>
      <c r="D3" s="108" t="s">
        <v>244</v>
      </c>
      <c r="F3" s="113" t="s">
        <v>372</v>
      </c>
    </row>
    <row r="4" spans="1:6" x14ac:dyDescent="0.2">
      <c r="A4" s="110"/>
      <c r="B4" s="27" t="s">
        <v>220</v>
      </c>
      <c r="C4" s="28" t="s">
        <v>221</v>
      </c>
      <c r="D4" s="29" t="s">
        <v>222</v>
      </c>
      <c r="F4" s="127"/>
    </row>
    <row r="5" spans="1:6" x14ac:dyDescent="0.2">
      <c r="A5" s="111" t="s">
        <v>223</v>
      </c>
      <c r="B5" s="122" t="e">
        <f>SUM('Baseline sheet'!F15)</f>
        <v>#DIV/0!</v>
      </c>
      <c r="C5" s="120" t="e">
        <f>SUM('Midline sheet'!F15)</f>
        <v>#DIV/0!</v>
      </c>
      <c r="D5" s="124" t="e">
        <f>SUM('Endline sheet'!F15)</f>
        <v>#DIV/0!</v>
      </c>
      <c r="F5" s="113" t="s">
        <v>374</v>
      </c>
    </row>
    <row r="6" spans="1:6" x14ac:dyDescent="0.2">
      <c r="A6" s="112" t="s">
        <v>224</v>
      </c>
      <c r="B6" s="123" t="e">
        <f>SUM('Baseline sheet'!F114)</f>
        <v>#DIV/0!</v>
      </c>
      <c r="C6" s="121" t="e">
        <f>SUM('Midline sheet'!F114)</f>
        <v>#DIV/0!</v>
      </c>
      <c r="D6" s="125" t="e">
        <f>SUM('Endline sheet'!F114)</f>
        <v>#DIV/0!</v>
      </c>
      <c r="F6" s="163"/>
    </row>
    <row r="7" spans="1:6" x14ac:dyDescent="0.2">
      <c r="A7" s="111" t="s">
        <v>225</v>
      </c>
      <c r="B7" s="122" t="e">
        <f>'Baseline sheet'!F157</f>
        <v>#DIV/0!</v>
      </c>
      <c r="C7" s="120" t="e">
        <f>SUM('Midline sheet'!F157)</f>
        <v>#DIV/0!</v>
      </c>
      <c r="D7" s="124" t="e">
        <f>'Endline sheet'!F157</f>
        <v>#DIV/0!</v>
      </c>
      <c r="F7" s="163"/>
    </row>
    <row r="8" spans="1:6" x14ac:dyDescent="0.2">
      <c r="A8" s="112" t="s">
        <v>226</v>
      </c>
      <c r="B8" s="123" t="e">
        <f>'Baseline sheet'!F217</f>
        <v>#DIV/0!</v>
      </c>
      <c r="C8" s="121" t="e">
        <f>SUM('Midline sheet'!F217)</f>
        <v>#DIV/0!</v>
      </c>
      <c r="D8" s="125" t="e">
        <f>'Endline sheet'!F217</f>
        <v>#DIV/0!</v>
      </c>
      <c r="F8" s="163"/>
    </row>
    <row r="9" spans="1:6" x14ac:dyDescent="0.2">
      <c r="A9" s="111" t="s">
        <v>227</v>
      </c>
      <c r="B9" s="122" t="e">
        <f>'Baseline sheet'!F239</f>
        <v>#DIV/0!</v>
      </c>
      <c r="C9" s="120" t="e">
        <f>SUM('Midline sheet'!F239)</f>
        <v>#DIV/0!</v>
      </c>
      <c r="D9" s="124" t="e">
        <f>'Endline sheet'!F239</f>
        <v>#DIV/0!</v>
      </c>
      <c r="F9" s="163"/>
    </row>
    <row r="10" spans="1:6" x14ac:dyDescent="0.2">
      <c r="A10" s="112" t="s">
        <v>228</v>
      </c>
      <c r="B10" s="123" t="e">
        <f>'Baseline sheet'!F338</f>
        <v>#DIV/0!</v>
      </c>
      <c r="C10" s="121" t="e">
        <f>SUM('Midline sheet'!F338)</f>
        <v>#DIV/0!</v>
      </c>
      <c r="D10" s="125" t="e">
        <f>'Endline sheet'!F338</f>
        <v>#DIV/0!</v>
      </c>
      <c r="F10" s="113" t="s">
        <v>375</v>
      </c>
    </row>
    <row r="11" spans="1:6" x14ac:dyDescent="0.2">
      <c r="A11" s="111" t="s">
        <v>229</v>
      </c>
      <c r="B11" s="122" t="e">
        <f>'Baseline sheet'!F399</f>
        <v>#DIV/0!</v>
      </c>
      <c r="C11" s="120" t="e">
        <f>SUM('Midline sheet'!F399)</f>
        <v>#DIV/0!</v>
      </c>
      <c r="D11" s="124" t="e">
        <f>'Endline sheet'!F399</f>
        <v>#DIV/0!</v>
      </c>
      <c r="F11" s="163"/>
    </row>
    <row r="12" spans="1:6" x14ac:dyDescent="0.2">
      <c r="A12" s="112" t="s">
        <v>261</v>
      </c>
      <c r="B12" s="123" t="e">
        <f>'Baseline sheet'!F476</f>
        <v>#DIV/0!</v>
      </c>
      <c r="C12" s="121" t="e">
        <f>SUM('Midline sheet'!F476)</f>
        <v>#DIV/0!</v>
      </c>
      <c r="D12" s="125" t="e">
        <f>'Endline sheet'!F476</f>
        <v>#DIV/0!</v>
      </c>
      <c r="F12" s="163"/>
    </row>
    <row r="13" spans="1:6" x14ac:dyDescent="0.2">
      <c r="A13" s="111" t="s">
        <v>262</v>
      </c>
      <c r="B13" s="122" t="e">
        <f>'Baseline sheet'!F542</f>
        <v>#DIV/0!</v>
      </c>
      <c r="C13" s="120" t="e">
        <f>SUM('Midline sheet'!F542)</f>
        <v>#DIV/0!</v>
      </c>
      <c r="D13" s="124" t="e">
        <f>'Endline sheet'!F542</f>
        <v>#DIV/0!</v>
      </c>
      <c r="F13" s="163"/>
    </row>
    <row r="14" spans="1:6" x14ac:dyDescent="0.2">
      <c r="A14" s="112" t="s">
        <v>263</v>
      </c>
      <c r="B14" s="123" t="e">
        <f>'Baseline sheet'!F598</f>
        <v>#DIV/0!</v>
      </c>
      <c r="C14" s="121" t="e">
        <f>SUM('Midline sheet'!F598)</f>
        <v>#DIV/0!</v>
      </c>
      <c r="D14" s="125" t="e">
        <f>'Endline sheet'!F598</f>
        <v>#DIV/0!</v>
      </c>
      <c r="F14" s="163"/>
    </row>
    <row r="15" spans="1:6" x14ac:dyDescent="0.2">
      <c r="A15" s="1"/>
      <c r="B15" s="1"/>
      <c r="C15" s="1"/>
      <c r="D15" s="1"/>
    </row>
  </sheetData>
  <sheetProtection password="D37B" sheet="1" objects="1" scenarios="1" selectLockedCells="1"/>
  <mergeCells count="3">
    <mergeCell ref="F6:F9"/>
    <mergeCell ref="F11:F14"/>
    <mergeCell ref="A2:F2"/>
  </mergeCells>
  <phoneticPr fontId="22" type="noConversion"/>
  <pageMargins left="0.24000000000000002" right="0.24000000000000002" top="0.24000000000000002" bottom="0.24000000000000002" header="0.24000000000000002" footer="0.24000000000000002"/>
  <pageSetup paperSize="9" orientation="landscape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Baseline sheet</vt:lpstr>
      <vt:lpstr>Midline sheet</vt:lpstr>
      <vt:lpstr>Endline sheet</vt:lpstr>
      <vt:lpstr>Resilience radar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Bolte</dc:creator>
  <cp:lastModifiedBy>Microsoft Office User</cp:lastModifiedBy>
  <cp:lastPrinted>2016-09-12T03:36:00Z</cp:lastPrinted>
  <dcterms:created xsi:type="dcterms:W3CDTF">2015-08-27T03:04:12Z</dcterms:created>
  <dcterms:modified xsi:type="dcterms:W3CDTF">2020-04-14T03:20:17Z</dcterms:modified>
</cp:coreProperties>
</file>